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tand" sheetId="1" r:id="rId1"/>
    <sheet name="LG" sheetId="2" r:id="rId2"/>
    <sheet name="Setzliste LG" sheetId="3" r:id="rId3"/>
    <sheet name="LP" sheetId="4" r:id="rId4"/>
    <sheet name="Setzliste LP" sheetId="5" r:id="rId5"/>
    <sheet name="Termine" sheetId="6" r:id="rId6"/>
  </sheets>
  <definedNames>
    <definedName name="_xlnm._FilterDatabase" localSheetId="1" hidden="1">LG!$A$11:$AC$131</definedName>
    <definedName name="_xlnm._FilterDatabase" localSheetId="3" hidden="1">LP!$A$11:$AC$131</definedName>
    <definedName name="_xlnm._FilterDatabase" localSheetId="2" hidden="1">'Setzliste LG'!$A$3:$N$123</definedName>
    <definedName name="_xlnm._FilterDatabase" localSheetId="4" hidden="1">'Setzliste LP'!$A$3:$N$123</definedName>
    <definedName name="_xlnm.Print_Area" localSheetId="1">LG!$D:$L</definedName>
    <definedName name="_xlnm.Print_Area" localSheetId="3">LP!$D:$L</definedName>
    <definedName name="_xlnm.Print_Area" localSheetId="2">'Setzliste LG'!$B:$N</definedName>
    <definedName name="_xlnm.Print_Area" localSheetId="4">'Setzliste LP'!$B:$N</definedName>
    <definedName name="_xlnm.Print_Titles" localSheetId="1">LG!$11:$11</definedName>
    <definedName name="_xlnm.Print_Titles" localSheetId="3">LP!$11:$11</definedName>
    <definedName name="_xlnm.Print_Titles" localSheetId="2">'Setzliste LG'!$1:$3</definedName>
    <definedName name="_xlnm.Print_Titles" localSheetId="4">'Setzliste LP'!$1:$3</definedName>
    <definedName name="_xlnm.Print_Titles" localSheetId="5">Termine!$1:$1</definedName>
    <definedName name="Excel_BuiltIn_Database">LP!$A$1:$AB$65</definedName>
    <definedName name="Excel_BuiltIn_Database_1">LG!$A$1:$AB$64</definedName>
    <definedName name="Z_903E0DC0_A662_11D6_934A_82EB3FCC3160_.wvu.FilterData">LP!$A$11:$AC$11</definedName>
    <definedName name="Z_903E0DC0_A662_11D6_934A_82EB3FCC3160_.wvu.PrintArea">LP!$D:$L</definedName>
    <definedName name="Z_903E0DC1_A662_11D6_934A_82EB3FCC3160_.wvu.FilterData">LP!$A$11:$AC$11</definedName>
    <definedName name="Z_903E0DC1_A662_11D6_934A_82EB3FCC3160_.wvu.Rows">LP!$1:$10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80" i="4" l="1"/>
  <c r="N79" i="4"/>
  <c r="D75" i="6" l="1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M123" i="5"/>
  <c r="L123" i="5"/>
  <c r="K123" i="5"/>
  <c r="J123" i="5"/>
  <c r="I123" i="5"/>
  <c r="H123" i="5"/>
  <c r="G123" i="5"/>
  <c r="F123" i="5"/>
  <c r="D123" i="5"/>
  <c r="C123" i="5"/>
  <c r="B123" i="5"/>
  <c r="A123" i="5"/>
  <c r="M122" i="5"/>
  <c r="L122" i="5"/>
  <c r="K122" i="5"/>
  <c r="J122" i="5"/>
  <c r="I122" i="5"/>
  <c r="H122" i="5"/>
  <c r="G122" i="5"/>
  <c r="F122" i="5"/>
  <c r="D122" i="5"/>
  <c r="C122" i="5"/>
  <c r="B122" i="5"/>
  <c r="A122" i="5"/>
  <c r="M121" i="5"/>
  <c r="L121" i="5"/>
  <c r="K121" i="5"/>
  <c r="J121" i="5"/>
  <c r="I121" i="5"/>
  <c r="H121" i="5"/>
  <c r="G121" i="5"/>
  <c r="F121" i="5"/>
  <c r="D121" i="5"/>
  <c r="C121" i="5"/>
  <c r="B121" i="5"/>
  <c r="A121" i="5"/>
  <c r="M120" i="5"/>
  <c r="L120" i="5"/>
  <c r="K120" i="5"/>
  <c r="J120" i="5"/>
  <c r="I120" i="5"/>
  <c r="H120" i="5"/>
  <c r="G120" i="5"/>
  <c r="F120" i="5"/>
  <c r="D120" i="5"/>
  <c r="C120" i="5"/>
  <c r="B120" i="5"/>
  <c r="A120" i="5"/>
  <c r="M119" i="5"/>
  <c r="L119" i="5"/>
  <c r="K119" i="5"/>
  <c r="J119" i="5"/>
  <c r="I119" i="5"/>
  <c r="H119" i="5"/>
  <c r="G119" i="5"/>
  <c r="F119" i="5"/>
  <c r="D119" i="5"/>
  <c r="C119" i="5"/>
  <c r="B119" i="5"/>
  <c r="A119" i="5"/>
  <c r="M118" i="5"/>
  <c r="L118" i="5"/>
  <c r="K118" i="5"/>
  <c r="J118" i="5"/>
  <c r="I118" i="5"/>
  <c r="H118" i="5"/>
  <c r="G118" i="5"/>
  <c r="F118" i="5"/>
  <c r="D118" i="5"/>
  <c r="C118" i="5"/>
  <c r="B118" i="5"/>
  <c r="A118" i="5"/>
  <c r="M117" i="5"/>
  <c r="L117" i="5"/>
  <c r="K117" i="5"/>
  <c r="J117" i="5"/>
  <c r="I117" i="5"/>
  <c r="H117" i="5"/>
  <c r="G117" i="5"/>
  <c r="F117" i="5"/>
  <c r="D117" i="5"/>
  <c r="C117" i="5"/>
  <c r="B117" i="5"/>
  <c r="A117" i="5"/>
  <c r="M116" i="5"/>
  <c r="L116" i="5"/>
  <c r="K116" i="5"/>
  <c r="J116" i="5"/>
  <c r="I116" i="5"/>
  <c r="H116" i="5"/>
  <c r="G116" i="5"/>
  <c r="F116" i="5"/>
  <c r="D116" i="5"/>
  <c r="C116" i="5"/>
  <c r="B116" i="5"/>
  <c r="A116" i="5"/>
  <c r="M115" i="5"/>
  <c r="L115" i="5"/>
  <c r="K115" i="5"/>
  <c r="J115" i="5"/>
  <c r="I115" i="5"/>
  <c r="H115" i="5"/>
  <c r="G115" i="5"/>
  <c r="F115" i="5"/>
  <c r="D115" i="5"/>
  <c r="C115" i="5"/>
  <c r="B115" i="5"/>
  <c r="A115" i="5"/>
  <c r="M114" i="5"/>
  <c r="L114" i="5"/>
  <c r="K114" i="5"/>
  <c r="J114" i="5"/>
  <c r="I114" i="5"/>
  <c r="H114" i="5"/>
  <c r="G114" i="5"/>
  <c r="F114" i="5"/>
  <c r="D114" i="5"/>
  <c r="C114" i="5"/>
  <c r="B114" i="5"/>
  <c r="A114" i="5"/>
  <c r="M113" i="5"/>
  <c r="L113" i="5"/>
  <c r="K113" i="5"/>
  <c r="J113" i="5"/>
  <c r="I113" i="5"/>
  <c r="H113" i="5"/>
  <c r="G113" i="5"/>
  <c r="F113" i="5"/>
  <c r="D113" i="5"/>
  <c r="C113" i="5"/>
  <c r="B113" i="5"/>
  <c r="A113" i="5"/>
  <c r="M112" i="5"/>
  <c r="L112" i="5"/>
  <c r="K112" i="5"/>
  <c r="J112" i="5"/>
  <c r="I112" i="5"/>
  <c r="H112" i="5"/>
  <c r="G112" i="5"/>
  <c r="F112" i="5"/>
  <c r="D112" i="5"/>
  <c r="C112" i="5"/>
  <c r="B112" i="5"/>
  <c r="A112" i="5"/>
  <c r="M111" i="5"/>
  <c r="L111" i="5"/>
  <c r="K111" i="5"/>
  <c r="J111" i="5"/>
  <c r="I111" i="5"/>
  <c r="H111" i="5"/>
  <c r="G111" i="5"/>
  <c r="F111" i="5"/>
  <c r="D111" i="5"/>
  <c r="C111" i="5"/>
  <c r="B111" i="5"/>
  <c r="A111" i="5"/>
  <c r="M110" i="5"/>
  <c r="L110" i="5"/>
  <c r="K110" i="5"/>
  <c r="J110" i="5"/>
  <c r="I110" i="5"/>
  <c r="H110" i="5"/>
  <c r="G110" i="5"/>
  <c r="F110" i="5"/>
  <c r="D110" i="5"/>
  <c r="C110" i="5"/>
  <c r="B110" i="5"/>
  <c r="A110" i="5"/>
  <c r="M109" i="5"/>
  <c r="L109" i="5"/>
  <c r="K109" i="5"/>
  <c r="J109" i="5"/>
  <c r="I109" i="5"/>
  <c r="H109" i="5"/>
  <c r="G109" i="5"/>
  <c r="F109" i="5"/>
  <c r="D109" i="5"/>
  <c r="C109" i="5"/>
  <c r="B109" i="5"/>
  <c r="A109" i="5"/>
  <c r="M108" i="5"/>
  <c r="L108" i="5"/>
  <c r="K108" i="5"/>
  <c r="J108" i="5"/>
  <c r="I108" i="5"/>
  <c r="H108" i="5"/>
  <c r="G108" i="5"/>
  <c r="F108" i="5"/>
  <c r="D108" i="5"/>
  <c r="C108" i="5"/>
  <c r="B108" i="5"/>
  <c r="A108" i="5"/>
  <c r="M107" i="5"/>
  <c r="L107" i="5"/>
  <c r="K107" i="5"/>
  <c r="J107" i="5"/>
  <c r="I107" i="5"/>
  <c r="H107" i="5"/>
  <c r="G107" i="5"/>
  <c r="F107" i="5"/>
  <c r="D107" i="5"/>
  <c r="C107" i="5"/>
  <c r="B107" i="5"/>
  <c r="A107" i="5"/>
  <c r="M106" i="5"/>
  <c r="L106" i="5"/>
  <c r="K106" i="5"/>
  <c r="J106" i="5"/>
  <c r="I106" i="5"/>
  <c r="H106" i="5"/>
  <c r="G106" i="5"/>
  <c r="F106" i="5"/>
  <c r="D106" i="5"/>
  <c r="C106" i="5"/>
  <c r="B106" i="5"/>
  <c r="A106" i="5"/>
  <c r="M105" i="5"/>
  <c r="L105" i="5"/>
  <c r="K105" i="5"/>
  <c r="J105" i="5"/>
  <c r="I105" i="5"/>
  <c r="H105" i="5"/>
  <c r="G105" i="5"/>
  <c r="F105" i="5"/>
  <c r="D105" i="5"/>
  <c r="C105" i="5"/>
  <c r="B105" i="5"/>
  <c r="A105" i="5"/>
  <c r="M104" i="5"/>
  <c r="L104" i="5"/>
  <c r="K104" i="5"/>
  <c r="J104" i="5"/>
  <c r="I104" i="5"/>
  <c r="H104" i="5"/>
  <c r="G104" i="5"/>
  <c r="F104" i="5"/>
  <c r="D104" i="5"/>
  <c r="C104" i="5"/>
  <c r="B104" i="5"/>
  <c r="A104" i="5"/>
  <c r="M103" i="5"/>
  <c r="L103" i="5"/>
  <c r="K103" i="5"/>
  <c r="J103" i="5"/>
  <c r="I103" i="5"/>
  <c r="H103" i="5"/>
  <c r="G103" i="5"/>
  <c r="F103" i="5"/>
  <c r="D103" i="5"/>
  <c r="C103" i="5"/>
  <c r="B103" i="5"/>
  <c r="A103" i="5"/>
  <c r="M102" i="5"/>
  <c r="L102" i="5"/>
  <c r="K102" i="5"/>
  <c r="J102" i="5"/>
  <c r="I102" i="5"/>
  <c r="H102" i="5"/>
  <c r="G102" i="5"/>
  <c r="F102" i="5"/>
  <c r="D102" i="5"/>
  <c r="C102" i="5"/>
  <c r="B102" i="5"/>
  <c r="A102" i="5"/>
  <c r="M101" i="5"/>
  <c r="L101" i="5"/>
  <c r="K101" i="5"/>
  <c r="J101" i="5"/>
  <c r="I101" i="5"/>
  <c r="H101" i="5"/>
  <c r="G101" i="5"/>
  <c r="F101" i="5"/>
  <c r="D101" i="5"/>
  <c r="C101" i="5"/>
  <c r="B101" i="5"/>
  <c r="A101" i="5"/>
  <c r="M100" i="5"/>
  <c r="L100" i="5"/>
  <c r="K100" i="5"/>
  <c r="J100" i="5"/>
  <c r="I100" i="5"/>
  <c r="H100" i="5"/>
  <c r="G100" i="5"/>
  <c r="F100" i="5"/>
  <c r="D100" i="5"/>
  <c r="C100" i="5"/>
  <c r="B100" i="5"/>
  <c r="A100" i="5"/>
  <c r="M99" i="5"/>
  <c r="L99" i="5"/>
  <c r="K99" i="5"/>
  <c r="J99" i="5"/>
  <c r="I99" i="5"/>
  <c r="H99" i="5"/>
  <c r="G99" i="5"/>
  <c r="F99" i="5"/>
  <c r="D99" i="5"/>
  <c r="C99" i="5"/>
  <c r="B99" i="5"/>
  <c r="A99" i="5"/>
  <c r="M98" i="5"/>
  <c r="L98" i="5"/>
  <c r="K98" i="5"/>
  <c r="J98" i="5"/>
  <c r="I98" i="5"/>
  <c r="H98" i="5"/>
  <c r="G98" i="5"/>
  <c r="F98" i="5"/>
  <c r="D98" i="5"/>
  <c r="C98" i="5"/>
  <c r="B98" i="5"/>
  <c r="A98" i="5"/>
  <c r="M97" i="5"/>
  <c r="L97" i="5"/>
  <c r="K97" i="5"/>
  <c r="J97" i="5"/>
  <c r="I97" i="5"/>
  <c r="H97" i="5"/>
  <c r="G97" i="5"/>
  <c r="F97" i="5"/>
  <c r="D97" i="5"/>
  <c r="C97" i="5"/>
  <c r="B97" i="5"/>
  <c r="A97" i="5"/>
  <c r="M96" i="5"/>
  <c r="L96" i="5"/>
  <c r="K96" i="5"/>
  <c r="J96" i="5"/>
  <c r="I96" i="5"/>
  <c r="H96" i="5"/>
  <c r="G96" i="5"/>
  <c r="F96" i="5"/>
  <c r="D96" i="5"/>
  <c r="C96" i="5"/>
  <c r="B96" i="5"/>
  <c r="A96" i="5"/>
  <c r="M95" i="5"/>
  <c r="L95" i="5"/>
  <c r="K95" i="5"/>
  <c r="J95" i="5"/>
  <c r="I95" i="5"/>
  <c r="H95" i="5"/>
  <c r="G95" i="5"/>
  <c r="F95" i="5"/>
  <c r="D95" i="5"/>
  <c r="C95" i="5"/>
  <c r="B95" i="5"/>
  <c r="A95" i="5"/>
  <c r="M94" i="5"/>
  <c r="L94" i="5"/>
  <c r="K94" i="5"/>
  <c r="J94" i="5"/>
  <c r="I94" i="5"/>
  <c r="H94" i="5"/>
  <c r="G94" i="5"/>
  <c r="F94" i="5"/>
  <c r="D94" i="5"/>
  <c r="C94" i="5"/>
  <c r="B94" i="5"/>
  <c r="A94" i="5"/>
  <c r="M93" i="5"/>
  <c r="L93" i="5"/>
  <c r="K93" i="5"/>
  <c r="J93" i="5"/>
  <c r="I93" i="5"/>
  <c r="H93" i="5"/>
  <c r="G93" i="5"/>
  <c r="F93" i="5"/>
  <c r="D93" i="5"/>
  <c r="C93" i="5"/>
  <c r="B93" i="5"/>
  <c r="A93" i="5"/>
  <c r="M92" i="5"/>
  <c r="L92" i="5"/>
  <c r="K92" i="5"/>
  <c r="J92" i="5"/>
  <c r="I92" i="5"/>
  <c r="H92" i="5"/>
  <c r="G92" i="5"/>
  <c r="F92" i="5"/>
  <c r="D92" i="5"/>
  <c r="C92" i="5"/>
  <c r="B92" i="5"/>
  <c r="A92" i="5"/>
  <c r="M91" i="5"/>
  <c r="L91" i="5"/>
  <c r="K91" i="5"/>
  <c r="J91" i="5"/>
  <c r="I91" i="5"/>
  <c r="H91" i="5"/>
  <c r="G91" i="5"/>
  <c r="F91" i="5"/>
  <c r="D91" i="5"/>
  <c r="C91" i="5"/>
  <c r="B91" i="5"/>
  <c r="A91" i="5"/>
  <c r="M90" i="5"/>
  <c r="L90" i="5"/>
  <c r="K90" i="5"/>
  <c r="J90" i="5"/>
  <c r="I90" i="5"/>
  <c r="H90" i="5"/>
  <c r="G90" i="5"/>
  <c r="F90" i="5"/>
  <c r="D90" i="5"/>
  <c r="C90" i="5"/>
  <c r="B90" i="5"/>
  <c r="A90" i="5"/>
  <c r="M89" i="5"/>
  <c r="L89" i="5"/>
  <c r="K89" i="5"/>
  <c r="J89" i="5"/>
  <c r="I89" i="5"/>
  <c r="H89" i="5"/>
  <c r="G89" i="5"/>
  <c r="F89" i="5"/>
  <c r="D89" i="5"/>
  <c r="C89" i="5"/>
  <c r="B89" i="5"/>
  <c r="A89" i="5"/>
  <c r="M88" i="5"/>
  <c r="L88" i="5"/>
  <c r="K88" i="5"/>
  <c r="J88" i="5"/>
  <c r="I88" i="5"/>
  <c r="H88" i="5"/>
  <c r="G88" i="5"/>
  <c r="F88" i="5"/>
  <c r="D88" i="5"/>
  <c r="C88" i="5"/>
  <c r="B88" i="5"/>
  <c r="A88" i="5"/>
  <c r="M87" i="5"/>
  <c r="L87" i="5"/>
  <c r="K87" i="5"/>
  <c r="J87" i="5"/>
  <c r="I87" i="5"/>
  <c r="H87" i="5"/>
  <c r="G87" i="5"/>
  <c r="F87" i="5"/>
  <c r="D87" i="5"/>
  <c r="C87" i="5"/>
  <c r="B87" i="5"/>
  <c r="A87" i="5"/>
  <c r="M86" i="5"/>
  <c r="L86" i="5"/>
  <c r="K86" i="5"/>
  <c r="J86" i="5"/>
  <c r="I86" i="5"/>
  <c r="H86" i="5"/>
  <c r="G86" i="5"/>
  <c r="F86" i="5"/>
  <c r="D86" i="5"/>
  <c r="C86" i="5"/>
  <c r="B86" i="5"/>
  <c r="A86" i="5"/>
  <c r="M85" i="5"/>
  <c r="L85" i="5"/>
  <c r="K85" i="5"/>
  <c r="J85" i="5"/>
  <c r="I85" i="5"/>
  <c r="H85" i="5"/>
  <c r="G85" i="5"/>
  <c r="F85" i="5"/>
  <c r="D85" i="5"/>
  <c r="C85" i="5"/>
  <c r="B85" i="5"/>
  <c r="A85" i="5"/>
  <c r="M84" i="5"/>
  <c r="L84" i="5"/>
  <c r="K84" i="5"/>
  <c r="J84" i="5"/>
  <c r="I84" i="5"/>
  <c r="H84" i="5"/>
  <c r="G84" i="5"/>
  <c r="F84" i="5"/>
  <c r="D84" i="5"/>
  <c r="C84" i="5"/>
  <c r="B84" i="5"/>
  <c r="A84" i="5"/>
  <c r="M83" i="5"/>
  <c r="L83" i="5"/>
  <c r="K83" i="5"/>
  <c r="J83" i="5"/>
  <c r="I83" i="5"/>
  <c r="H83" i="5"/>
  <c r="G83" i="5"/>
  <c r="F83" i="5"/>
  <c r="D83" i="5"/>
  <c r="C83" i="5"/>
  <c r="B83" i="5"/>
  <c r="A83" i="5"/>
  <c r="M82" i="5"/>
  <c r="L82" i="5"/>
  <c r="K82" i="5"/>
  <c r="J82" i="5"/>
  <c r="I82" i="5"/>
  <c r="H82" i="5"/>
  <c r="G82" i="5"/>
  <c r="F82" i="5"/>
  <c r="D82" i="5"/>
  <c r="C82" i="5"/>
  <c r="B82" i="5"/>
  <c r="A82" i="5"/>
  <c r="M81" i="5"/>
  <c r="L81" i="5"/>
  <c r="K81" i="5"/>
  <c r="J81" i="5"/>
  <c r="I81" i="5"/>
  <c r="H81" i="5"/>
  <c r="G81" i="5"/>
  <c r="F81" i="5"/>
  <c r="D81" i="5"/>
  <c r="C81" i="5"/>
  <c r="B81" i="5"/>
  <c r="A81" i="5"/>
  <c r="M80" i="5"/>
  <c r="L80" i="5"/>
  <c r="K80" i="5"/>
  <c r="J80" i="5"/>
  <c r="I80" i="5"/>
  <c r="H80" i="5"/>
  <c r="G80" i="5"/>
  <c r="F80" i="5"/>
  <c r="D80" i="5"/>
  <c r="C80" i="5"/>
  <c r="B80" i="5"/>
  <c r="A80" i="5"/>
  <c r="M79" i="5"/>
  <c r="L79" i="5"/>
  <c r="K79" i="5"/>
  <c r="J79" i="5"/>
  <c r="I79" i="5"/>
  <c r="H79" i="5"/>
  <c r="G79" i="5"/>
  <c r="F79" i="5"/>
  <c r="D79" i="5"/>
  <c r="C79" i="5"/>
  <c r="B79" i="5"/>
  <c r="A79" i="5"/>
  <c r="M78" i="5"/>
  <c r="L78" i="5"/>
  <c r="K78" i="5"/>
  <c r="J78" i="5"/>
  <c r="I78" i="5"/>
  <c r="H78" i="5"/>
  <c r="G78" i="5"/>
  <c r="F78" i="5"/>
  <c r="D78" i="5"/>
  <c r="C78" i="5"/>
  <c r="B78" i="5"/>
  <c r="A78" i="5"/>
  <c r="M77" i="5"/>
  <c r="L77" i="5"/>
  <c r="K77" i="5"/>
  <c r="J77" i="5"/>
  <c r="I77" i="5"/>
  <c r="H77" i="5"/>
  <c r="G77" i="5"/>
  <c r="F77" i="5"/>
  <c r="D77" i="5"/>
  <c r="C77" i="5"/>
  <c r="B77" i="5"/>
  <c r="A77" i="5"/>
  <c r="M76" i="5"/>
  <c r="L76" i="5"/>
  <c r="K76" i="5"/>
  <c r="J76" i="5"/>
  <c r="I76" i="5"/>
  <c r="H76" i="5"/>
  <c r="G76" i="5"/>
  <c r="F76" i="5"/>
  <c r="D76" i="5"/>
  <c r="C76" i="5"/>
  <c r="B76" i="5"/>
  <c r="A76" i="5"/>
  <c r="M75" i="5"/>
  <c r="L75" i="5"/>
  <c r="K75" i="5"/>
  <c r="J75" i="5"/>
  <c r="I75" i="5"/>
  <c r="H75" i="5"/>
  <c r="G75" i="5"/>
  <c r="F75" i="5"/>
  <c r="D75" i="5"/>
  <c r="C75" i="5"/>
  <c r="B75" i="5"/>
  <c r="A75" i="5"/>
  <c r="M74" i="5"/>
  <c r="L74" i="5"/>
  <c r="K74" i="5"/>
  <c r="J74" i="5"/>
  <c r="I74" i="5"/>
  <c r="H74" i="5"/>
  <c r="G74" i="5"/>
  <c r="F74" i="5"/>
  <c r="D74" i="5"/>
  <c r="C74" i="5"/>
  <c r="B74" i="5"/>
  <c r="A74" i="5"/>
  <c r="M73" i="5"/>
  <c r="L73" i="5"/>
  <c r="K73" i="5"/>
  <c r="J73" i="5"/>
  <c r="I73" i="5"/>
  <c r="H73" i="5"/>
  <c r="G73" i="5"/>
  <c r="F73" i="5"/>
  <c r="D73" i="5"/>
  <c r="C73" i="5"/>
  <c r="B73" i="5"/>
  <c r="A73" i="5"/>
  <c r="M72" i="5"/>
  <c r="L72" i="5"/>
  <c r="K72" i="5"/>
  <c r="J72" i="5"/>
  <c r="I72" i="5"/>
  <c r="H72" i="5"/>
  <c r="G72" i="5"/>
  <c r="F72" i="5"/>
  <c r="D72" i="5"/>
  <c r="C72" i="5"/>
  <c r="B72" i="5"/>
  <c r="A72" i="5"/>
  <c r="M71" i="5"/>
  <c r="L71" i="5"/>
  <c r="K71" i="5"/>
  <c r="J71" i="5"/>
  <c r="I71" i="5"/>
  <c r="H71" i="5"/>
  <c r="G71" i="5"/>
  <c r="F71" i="5"/>
  <c r="D71" i="5"/>
  <c r="C71" i="5"/>
  <c r="B71" i="5"/>
  <c r="A71" i="5"/>
  <c r="M70" i="5"/>
  <c r="L70" i="5"/>
  <c r="K70" i="5"/>
  <c r="J70" i="5"/>
  <c r="I70" i="5"/>
  <c r="H70" i="5"/>
  <c r="G70" i="5"/>
  <c r="F70" i="5"/>
  <c r="D70" i="5"/>
  <c r="C70" i="5"/>
  <c r="B70" i="5"/>
  <c r="A70" i="5"/>
  <c r="M69" i="5"/>
  <c r="L69" i="5"/>
  <c r="K69" i="5"/>
  <c r="J69" i="5"/>
  <c r="I69" i="5"/>
  <c r="H69" i="5"/>
  <c r="G69" i="5"/>
  <c r="F69" i="5"/>
  <c r="D69" i="5"/>
  <c r="C69" i="5"/>
  <c r="B69" i="5"/>
  <c r="A69" i="5"/>
  <c r="M68" i="5"/>
  <c r="L68" i="5"/>
  <c r="K68" i="5"/>
  <c r="J68" i="5"/>
  <c r="I68" i="5"/>
  <c r="H68" i="5"/>
  <c r="G68" i="5"/>
  <c r="F68" i="5"/>
  <c r="D68" i="5"/>
  <c r="C68" i="5"/>
  <c r="B68" i="5"/>
  <c r="A68" i="5"/>
  <c r="M67" i="5"/>
  <c r="L67" i="5"/>
  <c r="K67" i="5"/>
  <c r="J67" i="5"/>
  <c r="I67" i="5"/>
  <c r="H67" i="5"/>
  <c r="G67" i="5"/>
  <c r="F67" i="5"/>
  <c r="D67" i="5"/>
  <c r="C67" i="5"/>
  <c r="B67" i="5"/>
  <c r="A67" i="5"/>
  <c r="M66" i="5"/>
  <c r="L66" i="5"/>
  <c r="K66" i="5"/>
  <c r="J66" i="5"/>
  <c r="I66" i="5"/>
  <c r="H66" i="5"/>
  <c r="G66" i="5"/>
  <c r="F66" i="5"/>
  <c r="D66" i="5"/>
  <c r="C66" i="5"/>
  <c r="B66" i="5"/>
  <c r="A66" i="5"/>
  <c r="M65" i="5"/>
  <c r="L65" i="5"/>
  <c r="K65" i="5"/>
  <c r="J65" i="5"/>
  <c r="I65" i="5"/>
  <c r="H65" i="5"/>
  <c r="G65" i="5"/>
  <c r="F65" i="5"/>
  <c r="D65" i="5"/>
  <c r="C65" i="5"/>
  <c r="B65" i="5"/>
  <c r="A65" i="5"/>
  <c r="M64" i="5"/>
  <c r="L64" i="5"/>
  <c r="K64" i="5"/>
  <c r="J64" i="5"/>
  <c r="I64" i="5"/>
  <c r="H64" i="5"/>
  <c r="G64" i="5"/>
  <c r="F64" i="5"/>
  <c r="D64" i="5"/>
  <c r="C64" i="5"/>
  <c r="B64" i="5"/>
  <c r="A64" i="5"/>
  <c r="M63" i="5"/>
  <c r="L63" i="5"/>
  <c r="K63" i="5"/>
  <c r="J63" i="5"/>
  <c r="I63" i="5"/>
  <c r="H63" i="5"/>
  <c r="G63" i="5"/>
  <c r="F63" i="5"/>
  <c r="D63" i="5"/>
  <c r="C63" i="5"/>
  <c r="B63" i="5"/>
  <c r="A63" i="5"/>
  <c r="M62" i="5"/>
  <c r="L62" i="5"/>
  <c r="K62" i="5"/>
  <c r="J62" i="5"/>
  <c r="I62" i="5"/>
  <c r="H62" i="5"/>
  <c r="G62" i="5"/>
  <c r="F62" i="5"/>
  <c r="D62" i="5"/>
  <c r="C62" i="5"/>
  <c r="B62" i="5"/>
  <c r="A62" i="5"/>
  <c r="M61" i="5"/>
  <c r="L61" i="5"/>
  <c r="K61" i="5"/>
  <c r="J61" i="5"/>
  <c r="I61" i="5"/>
  <c r="H61" i="5"/>
  <c r="G61" i="5"/>
  <c r="F61" i="5"/>
  <c r="D61" i="5"/>
  <c r="C61" i="5"/>
  <c r="B61" i="5"/>
  <c r="A61" i="5"/>
  <c r="M60" i="5"/>
  <c r="L60" i="5"/>
  <c r="K60" i="5"/>
  <c r="J60" i="5"/>
  <c r="I60" i="5"/>
  <c r="H60" i="5"/>
  <c r="G60" i="5"/>
  <c r="F60" i="5"/>
  <c r="D60" i="5"/>
  <c r="C60" i="5"/>
  <c r="B60" i="5"/>
  <c r="A60" i="5"/>
  <c r="M59" i="5"/>
  <c r="L59" i="5"/>
  <c r="K59" i="5"/>
  <c r="J59" i="5"/>
  <c r="I59" i="5"/>
  <c r="H59" i="5"/>
  <c r="G59" i="5"/>
  <c r="F59" i="5"/>
  <c r="D59" i="5"/>
  <c r="C59" i="5"/>
  <c r="B59" i="5"/>
  <c r="A59" i="5"/>
  <c r="M58" i="5"/>
  <c r="L58" i="5"/>
  <c r="K58" i="5"/>
  <c r="J58" i="5"/>
  <c r="I58" i="5"/>
  <c r="H58" i="5"/>
  <c r="G58" i="5"/>
  <c r="F58" i="5"/>
  <c r="D58" i="5"/>
  <c r="C58" i="5"/>
  <c r="B58" i="5"/>
  <c r="A58" i="5"/>
  <c r="M57" i="5"/>
  <c r="L57" i="5"/>
  <c r="K57" i="5"/>
  <c r="J57" i="5"/>
  <c r="I57" i="5"/>
  <c r="H57" i="5"/>
  <c r="G57" i="5"/>
  <c r="F57" i="5"/>
  <c r="D57" i="5"/>
  <c r="C57" i="5"/>
  <c r="B57" i="5"/>
  <c r="A57" i="5"/>
  <c r="M56" i="5"/>
  <c r="L56" i="5"/>
  <c r="K56" i="5"/>
  <c r="J56" i="5"/>
  <c r="I56" i="5"/>
  <c r="H56" i="5"/>
  <c r="G56" i="5"/>
  <c r="F56" i="5"/>
  <c r="D56" i="5"/>
  <c r="C56" i="5"/>
  <c r="B56" i="5"/>
  <c r="A56" i="5"/>
  <c r="M55" i="5"/>
  <c r="L55" i="5"/>
  <c r="K55" i="5"/>
  <c r="J55" i="5"/>
  <c r="I55" i="5"/>
  <c r="H55" i="5"/>
  <c r="G55" i="5"/>
  <c r="F55" i="5"/>
  <c r="D55" i="5"/>
  <c r="C55" i="5"/>
  <c r="B55" i="5"/>
  <c r="A55" i="5"/>
  <c r="M54" i="5"/>
  <c r="L54" i="5"/>
  <c r="K54" i="5"/>
  <c r="J54" i="5"/>
  <c r="I54" i="5"/>
  <c r="H54" i="5"/>
  <c r="G54" i="5"/>
  <c r="F54" i="5"/>
  <c r="D54" i="5"/>
  <c r="C54" i="5"/>
  <c r="B54" i="5"/>
  <c r="A54" i="5"/>
  <c r="M53" i="5"/>
  <c r="L53" i="5"/>
  <c r="K53" i="5"/>
  <c r="J53" i="5"/>
  <c r="I53" i="5"/>
  <c r="H53" i="5"/>
  <c r="G53" i="5"/>
  <c r="F53" i="5"/>
  <c r="D53" i="5"/>
  <c r="C53" i="5"/>
  <c r="B53" i="5"/>
  <c r="A53" i="5"/>
  <c r="M52" i="5"/>
  <c r="L52" i="5"/>
  <c r="K52" i="5"/>
  <c r="J52" i="5"/>
  <c r="I52" i="5"/>
  <c r="H52" i="5"/>
  <c r="G52" i="5"/>
  <c r="F52" i="5"/>
  <c r="D52" i="5"/>
  <c r="C52" i="5"/>
  <c r="B52" i="5"/>
  <c r="A52" i="5"/>
  <c r="M51" i="5"/>
  <c r="L51" i="5"/>
  <c r="K51" i="5"/>
  <c r="J51" i="5"/>
  <c r="I51" i="5"/>
  <c r="H51" i="5"/>
  <c r="G51" i="5"/>
  <c r="F51" i="5"/>
  <c r="D51" i="5"/>
  <c r="C51" i="5"/>
  <c r="B51" i="5"/>
  <c r="A51" i="5"/>
  <c r="M50" i="5"/>
  <c r="L50" i="5"/>
  <c r="K50" i="5"/>
  <c r="J50" i="5"/>
  <c r="I50" i="5"/>
  <c r="H50" i="5"/>
  <c r="G50" i="5"/>
  <c r="F50" i="5"/>
  <c r="D50" i="5"/>
  <c r="C50" i="5"/>
  <c r="B50" i="5"/>
  <c r="A50" i="5"/>
  <c r="M49" i="5"/>
  <c r="L49" i="5"/>
  <c r="K49" i="5"/>
  <c r="J49" i="5"/>
  <c r="I49" i="5"/>
  <c r="H49" i="5"/>
  <c r="G49" i="5"/>
  <c r="F49" i="5"/>
  <c r="D49" i="5"/>
  <c r="C49" i="5"/>
  <c r="B49" i="5"/>
  <c r="A49" i="5"/>
  <c r="M48" i="5"/>
  <c r="L48" i="5"/>
  <c r="K48" i="5"/>
  <c r="J48" i="5"/>
  <c r="I48" i="5"/>
  <c r="H48" i="5"/>
  <c r="G48" i="5"/>
  <c r="F48" i="5"/>
  <c r="D48" i="5"/>
  <c r="C48" i="5"/>
  <c r="B48" i="5"/>
  <c r="A48" i="5"/>
  <c r="M47" i="5"/>
  <c r="L47" i="5"/>
  <c r="K47" i="5"/>
  <c r="J47" i="5"/>
  <c r="I47" i="5"/>
  <c r="H47" i="5"/>
  <c r="G47" i="5"/>
  <c r="F47" i="5"/>
  <c r="D47" i="5"/>
  <c r="C47" i="5"/>
  <c r="B47" i="5"/>
  <c r="A47" i="5"/>
  <c r="M46" i="5"/>
  <c r="L46" i="5"/>
  <c r="K46" i="5"/>
  <c r="J46" i="5"/>
  <c r="I46" i="5"/>
  <c r="H46" i="5"/>
  <c r="G46" i="5"/>
  <c r="F46" i="5"/>
  <c r="D46" i="5"/>
  <c r="C46" i="5"/>
  <c r="B46" i="5"/>
  <c r="A46" i="5"/>
  <c r="M45" i="5"/>
  <c r="L45" i="5"/>
  <c r="K45" i="5"/>
  <c r="J45" i="5"/>
  <c r="I45" i="5"/>
  <c r="H45" i="5"/>
  <c r="G45" i="5"/>
  <c r="F45" i="5"/>
  <c r="D45" i="5"/>
  <c r="C45" i="5"/>
  <c r="B45" i="5"/>
  <c r="A45" i="5"/>
  <c r="M44" i="5"/>
  <c r="L44" i="5"/>
  <c r="K44" i="5"/>
  <c r="J44" i="5"/>
  <c r="I44" i="5"/>
  <c r="H44" i="5"/>
  <c r="G44" i="5"/>
  <c r="F44" i="5"/>
  <c r="D44" i="5"/>
  <c r="C44" i="5"/>
  <c r="B44" i="5"/>
  <c r="A44" i="5"/>
  <c r="M43" i="5"/>
  <c r="L43" i="5"/>
  <c r="K43" i="5"/>
  <c r="J43" i="5"/>
  <c r="I43" i="5"/>
  <c r="H43" i="5"/>
  <c r="G43" i="5"/>
  <c r="F43" i="5"/>
  <c r="D43" i="5"/>
  <c r="C43" i="5"/>
  <c r="B43" i="5"/>
  <c r="A43" i="5"/>
  <c r="M42" i="5"/>
  <c r="L42" i="5"/>
  <c r="K42" i="5"/>
  <c r="J42" i="5"/>
  <c r="I42" i="5"/>
  <c r="H42" i="5"/>
  <c r="G42" i="5"/>
  <c r="F42" i="5"/>
  <c r="D42" i="5"/>
  <c r="C42" i="5"/>
  <c r="B42" i="5"/>
  <c r="A42" i="5"/>
  <c r="M41" i="5"/>
  <c r="L41" i="5"/>
  <c r="K41" i="5"/>
  <c r="J41" i="5"/>
  <c r="I41" i="5"/>
  <c r="H41" i="5"/>
  <c r="G41" i="5"/>
  <c r="F41" i="5"/>
  <c r="D41" i="5"/>
  <c r="C41" i="5"/>
  <c r="B41" i="5"/>
  <c r="A41" i="5"/>
  <c r="M40" i="5"/>
  <c r="L40" i="5"/>
  <c r="K40" i="5"/>
  <c r="J40" i="5"/>
  <c r="I40" i="5"/>
  <c r="H40" i="5"/>
  <c r="G40" i="5"/>
  <c r="F40" i="5"/>
  <c r="D40" i="5"/>
  <c r="C40" i="5"/>
  <c r="B40" i="5"/>
  <c r="A40" i="5"/>
  <c r="M39" i="5"/>
  <c r="L39" i="5"/>
  <c r="K39" i="5"/>
  <c r="J39" i="5"/>
  <c r="I39" i="5"/>
  <c r="H39" i="5"/>
  <c r="G39" i="5"/>
  <c r="F39" i="5"/>
  <c r="D39" i="5"/>
  <c r="C39" i="5"/>
  <c r="B39" i="5"/>
  <c r="A39" i="5"/>
  <c r="M38" i="5"/>
  <c r="L38" i="5"/>
  <c r="K38" i="5"/>
  <c r="J38" i="5"/>
  <c r="I38" i="5"/>
  <c r="H38" i="5"/>
  <c r="G38" i="5"/>
  <c r="F38" i="5"/>
  <c r="D38" i="5"/>
  <c r="C38" i="5"/>
  <c r="B38" i="5"/>
  <c r="A38" i="5"/>
  <c r="M37" i="5"/>
  <c r="L37" i="5"/>
  <c r="K37" i="5"/>
  <c r="J37" i="5"/>
  <c r="I37" i="5"/>
  <c r="H37" i="5"/>
  <c r="G37" i="5"/>
  <c r="F37" i="5"/>
  <c r="D37" i="5"/>
  <c r="C37" i="5"/>
  <c r="B37" i="5"/>
  <c r="A37" i="5"/>
  <c r="M36" i="5"/>
  <c r="L36" i="5"/>
  <c r="K36" i="5"/>
  <c r="J36" i="5"/>
  <c r="I36" i="5"/>
  <c r="H36" i="5"/>
  <c r="G36" i="5"/>
  <c r="F36" i="5"/>
  <c r="D36" i="5"/>
  <c r="C36" i="5"/>
  <c r="B36" i="5"/>
  <c r="A36" i="5"/>
  <c r="M35" i="5"/>
  <c r="L35" i="5"/>
  <c r="K35" i="5"/>
  <c r="J35" i="5"/>
  <c r="I35" i="5"/>
  <c r="H35" i="5"/>
  <c r="G35" i="5"/>
  <c r="F35" i="5"/>
  <c r="D35" i="5"/>
  <c r="C35" i="5"/>
  <c r="B35" i="5"/>
  <c r="A35" i="5"/>
  <c r="M34" i="5"/>
  <c r="L34" i="5"/>
  <c r="K34" i="5"/>
  <c r="J34" i="5"/>
  <c r="I34" i="5"/>
  <c r="H34" i="5"/>
  <c r="G34" i="5"/>
  <c r="F34" i="5"/>
  <c r="D34" i="5"/>
  <c r="C34" i="5"/>
  <c r="B34" i="5"/>
  <c r="A34" i="5"/>
  <c r="M33" i="5"/>
  <c r="L33" i="5"/>
  <c r="K33" i="5"/>
  <c r="J33" i="5"/>
  <c r="I33" i="5"/>
  <c r="H33" i="5"/>
  <c r="G33" i="5"/>
  <c r="F33" i="5"/>
  <c r="D33" i="5"/>
  <c r="C33" i="5"/>
  <c r="B33" i="5"/>
  <c r="A33" i="5"/>
  <c r="M32" i="5"/>
  <c r="L32" i="5"/>
  <c r="K32" i="5"/>
  <c r="J32" i="5"/>
  <c r="I32" i="5"/>
  <c r="H32" i="5"/>
  <c r="G32" i="5"/>
  <c r="F32" i="5"/>
  <c r="D32" i="5"/>
  <c r="C32" i="5"/>
  <c r="B32" i="5"/>
  <c r="A32" i="5"/>
  <c r="M31" i="5"/>
  <c r="L31" i="5"/>
  <c r="K31" i="5"/>
  <c r="J31" i="5"/>
  <c r="I31" i="5"/>
  <c r="H31" i="5"/>
  <c r="G31" i="5"/>
  <c r="F31" i="5"/>
  <c r="D31" i="5"/>
  <c r="C31" i="5"/>
  <c r="B31" i="5"/>
  <c r="A31" i="5"/>
  <c r="M30" i="5"/>
  <c r="L30" i="5"/>
  <c r="K30" i="5"/>
  <c r="J30" i="5"/>
  <c r="I30" i="5"/>
  <c r="H30" i="5"/>
  <c r="G30" i="5"/>
  <c r="F30" i="5"/>
  <c r="D30" i="5"/>
  <c r="C30" i="5"/>
  <c r="B30" i="5"/>
  <c r="A30" i="5"/>
  <c r="M29" i="5"/>
  <c r="L29" i="5"/>
  <c r="K29" i="5"/>
  <c r="J29" i="5"/>
  <c r="I29" i="5"/>
  <c r="H29" i="5"/>
  <c r="G29" i="5"/>
  <c r="F29" i="5"/>
  <c r="D29" i="5"/>
  <c r="C29" i="5"/>
  <c r="B29" i="5"/>
  <c r="A29" i="5"/>
  <c r="M28" i="5"/>
  <c r="L28" i="5"/>
  <c r="K28" i="5"/>
  <c r="J28" i="5"/>
  <c r="I28" i="5"/>
  <c r="H28" i="5"/>
  <c r="G28" i="5"/>
  <c r="F28" i="5"/>
  <c r="D28" i="5"/>
  <c r="C28" i="5"/>
  <c r="B28" i="5"/>
  <c r="A28" i="5"/>
  <c r="M27" i="5"/>
  <c r="L27" i="5"/>
  <c r="K27" i="5"/>
  <c r="J27" i="5"/>
  <c r="I27" i="5"/>
  <c r="H27" i="5"/>
  <c r="G27" i="5"/>
  <c r="F27" i="5"/>
  <c r="D27" i="5"/>
  <c r="C27" i="5"/>
  <c r="B27" i="5"/>
  <c r="A27" i="5"/>
  <c r="M26" i="5"/>
  <c r="L26" i="5"/>
  <c r="K26" i="5"/>
  <c r="J26" i="5"/>
  <c r="I26" i="5"/>
  <c r="H26" i="5"/>
  <c r="G26" i="5"/>
  <c r="F26" i="5"/>
  <c r="D26" i="5"/>
  <c r="C26" i="5"/>
  <c r="B26" i="5"/>
  <c r="A26" i="5"/>
  <c r="M25" i="5"/>
  <c r="L25" i="5"/>
  <c r="K25" i="5"/>
  <c r="J25" i="5"/>
  <c r="I25" i="5"/>
  <c r="H25" i="5"/>
  <c r="G25" i="5"/>
  <c r="F25" i="5"/>
  <c r="D25" i="5"/>
  <c r="C25" i="5"/>
  <c r="B25" i="5"/>
  <c r="A25" i="5"/>
  <c r="M24" i="5"/>
  <c r="L24" i="5"/>
  <c r="K24" i="5"/>
  <c r="J24" i="5"/>
  <c r="I24" i="5"/>
  <c r="H24" i="5"/>
  <c r="G24" i="5"/>
  <c r="F24" i="5"/>
  <c r="D24" i="5"/>
  <c r="C24" i="5"/>
  <c r="B24" i="5"/>
  <c r="A24" i="5"/>
  <c r="M23" i="5"/>
  <c r="L23" i="5"/>
  <c r="K23" i="5"/>
  <c r="J23" i="5"/>
  <c r="I23" i="5"/>
  <c r="H23" i="5"/>
  <c r="G23" i="5"/>
  <c r="F23" i="5"/>
  <c r="D23" i="5"/>
  <c r="C23" i="5"/>
  <c r="B23" i="5"/>
  <c r="A23" i="5"/>
  <c r="M22" i="5"/>
  <c r="L22" i="5"/>
  <c r="K22" i="5"/>
  <c r="J22" i="5"/>
  <c r="I22" i="5"/>
  <c r="H22" i="5"/>
  <c r="G22" i="5"/>
  <c r="F22" i="5"/>
  <c r="D22" i="5"/>
  <c r="C22" i="5"/>
  <c r="B22" i="5"/>
  <c r="A22" i="5"/>
  <c r="M21" i="5"/>
  <c r="L21" i="5"/>
  <c r="K21" i="5"/>
  <c r="J21" i="5"/>
  <c r="I21" i="5"/>
  <c r="H21" i="5"/>
  <c r="G21" i="5"/>
  <c r="F21" i="5"/>
  <c r="D21" i="5"/>
  <c r="C21" i="5"/>
  <c r="B21" i="5"/>
  <c r="A21" i="5"/>
  <c r="M20" i="5"/>
  <c r="L20" i="5"/>
  <c r="K20" i="5"/>
  <c r="J20" i="5"/>
  <c r="I20" i="5"/>
  <c r="H20" i="5"/>
  <c r="G20" i="5"/>
  <c r="F20" i="5"/>
  <c r="D20" i="5"/>
  <c r="C20" i="5"/>
  <c r="B20" i="5"/>
  <c r="A20" i="5"/>
  <c r="M19" i="5"/>
  <c r="L19" i="5"/>
  <c r="K19" i="5"/>
  <c r="J19" i="5"/>
  <c r="I19" i="5"/>
  <c r="H19" i="5"/>
  <c r="G19" i="5"/>
  <c r="F19" i="5"/>
  <c r="D19" i="5"/>
  <c r="C19" i="5"/>
  <c r="B19" i="5"/>
  <c r="A19" i="5"/>
  <c r="M18" i="5"/>
  <c r="L18" i="5"/>
  <c r="K18" i="5"/>
  <c r="J18" i="5"/>
  <c r="I18" i="5"/>
  <c r="H18" i="5"/>
  <c r="G18" i="5"/>
  <c r="F18" i="5"/>
  <c r="D18" i="5"/>
  <c r="C18" i="5"/>
  <c r="B18" i="5"/>
  <c r="A18" i="5"/>
  <c r="M17" i="5"/>
  <c r="L17" i="5"/>
  <c r="K17" i="5"/>
  <c r="J17" i="5"/>
  <c r="I17" i="5"/>
  <c r="H17" i="5"/>
  <c r="G17" i="5"/>
  <c r="F17" i="5"/>
  <c r="D17" i="5"/>
  <c r="C17" i="5"/>
  <c r="B17" i="5"/>
  <c r="A17" i="5"/>
  <c r="M16" i="5"/>
  <c r="L16" i="5"/>
  <c r="K16" i="5"/>
  <c r="J16" i="5"/>
  <c r="I16" i="5"/>
  <c r="H16" i="5"/>
  <c r="G16" i="5"/>
  <c r="F16" i="5"/>
  <c r="D16" i="5"/>
  <c r="C16" i="5"/>
  <c r="B16" i="5"/>
  <c r="A16" i="5"/>
  <c r="M15" i="5"/>
  <c r="L15" i="5"/>
  <c r="K15" i="5"/>
  <c r="J15" i="5"/>
  <c r="I15" i="5"/>
  <c r="H15" i="5"/>
  <c r="G15" i="5"/>
  <c r="F15" i="5"/>
  <c r="D15" i="5"/>
  <c r="C15" i="5"/>
  <c r="B15" i="5"/>
  <c r="A15" i="5"/>
  <c r="M14" i="5"/>
  <c r="L14" i="5"/>
  <c r="K14" i="5"/>
  <c r="J14" i="5"/>
  <c r="I14" i="5"/>
  <c r="H14" i="5"/>
  <c r="G14" i="5"/>
  <c r="F14" i="5"/>
  <c r="D14" i="5"/>
  <c r="C14" i="5"/>
  <c r="B14" i="5"/>
  <c r="A14" i="5"/>
  <c r="M13" i="5"/>
  <c r="L13" i="5"/>
  <c r="K13" i="5"/>
  <c r="J13" i="5"/>
  <c r="I13" i="5"/>
  <c r="H13" i="5"/>
  <c r="G13" i="5"/>
  <c r="F13" i="5"/>
  <c r="D13" i="5"/>
  <c r="C13" i="5"/>
  <c r="B13" i="5"/>
  <c r="A13" i="5"/>
  <c r="M12" i="5"/>
  <c r="L12" i="5"/>
  <c r="K12" i="5"/>
  <c r="J12" i="5"/>
  <c r="I12" i="5"/>
  <c r="H12" i="5"/>
  <c r="G12" i="5"/>
  <c r="F12" i="5"/>
  <c r="D12" i="5"/>
  <c r="C12" i="5"/>
  <c r="B12" i="5"/>
  <c r="A12" i="5"/>
  <c r="M11" i="5"/>
  <c r="L11" i="5"/>
  <c r="K11" i="5"/>
  <c r="J11" i="5"/>
  <c r="I11" i="5"/>
  <c r="H11" i="5"/>
  <c r="G11" i="5"/>
  <c r="F11" i="5"/>
  <c r="D11" i="5"/>
  <c r="C11" i="5"/>
  <c r="B11" i="5"/>
  <c r="A11" i="5"/>
  <c r="M10" i="5"/>
  <c r="L10" i="5"/>
  <c r="K10" i="5"/>
  <c r="J10" i="5"/>
  <c r="I10" i="5"/>
  <c r="H10" i="5"/>
  <c r="G10" i="5"/>
  <c r="F10" i="5"/>
  <c r="D10" i="5"/>
  <c r="C10" i="5"/>
  <c r="B10" i="5"/>
  <c r="A10" i="5"/>
  <c r="M9" i="5"/>
  <c r="L9" i="5"/>
  <c r="K9" i="5"/>
  <c r="J9" i="5"/>
  <c r="I9" i="5"/>
  <c r="H9" i="5"/>
  <c r="G9" i="5"/>
  <c r="F9" i="5"/>
  <c r="D9" i="5"/>
  <c r="C9" i="5"/>
  <c r="B9" i="5"/>
  <c r="A9" i="5"/>
  <c r="M8" i="5"/>
  <c r="L8" i="5"/>
  <c r="K8" i="5"/>
  <c r="J8" i="5"/>
  <c r="I8" i="5"/>
  <c r="H8" i="5"/>
  <c r="G8" i="5"/>
  <c r="F8" i="5"/>
  <c r="D8" i="5"/>
  <c r="C8" i="5"/>
  <c r="B8" i="5"/>
  <c r="A8" i="5"/>
  <c r="M7" i="5"/>
  <c r="L7" i="5"/>
  <c r="K7" i="5"/>
  <c r="J7" i="5"/>
  <c r="I7" i="5"/>
  <c r="H7" i="5"/>
  <c r="G7" i="5"/>
  <c r="F7" i="5"/>
  <c r="D7" i="5"/>
  <c r="C7" i="5"/>
  <c r="B7" i="5"/>
  <c r="A7" i="5"/>
  <c r="M6" i="5"/>
  <c r="L6" i="5"/>
  <c r="K6" i="5"/>
  <c r="J6" i="5"/>
  <c r="I6" i="5"/>
  <c r="H6" i="5"/>
  <c r="G6" i="5"/>
  <c r="F6" i="5"/>
  <c r="D6" i="5"/>
  <c r="C6" i="5"/>
  <c r="B6" i="5"/>
  <c r="A6" i="5"/>
  <c r="M5" i="5"/>
  <c r="L5" i="5"/>
  <c r="K5" i="5"/>
  <c r="J5" i="5"/>
  <c r="I5" i="5"/>
  <c r="H5" i="5"/>
  <c r="G5" i="5"/>
  <c r="F5" i="5"/>
  <c r="D5" i="5"/>
  <c r="C5" i="5"/>
  <c r="B5" i="5"/>
  <c r="A5" i="5"/>
  <c r="M4" i="5"/>
  <c r="L4" i="5"/>
  <c r="K4" i="5"/>
  <c r="J4" i="5"/>
  <c r="I4" i="5"/>
  <c r="H4" i="5"/>
  <c r="G4" i="5"/>
  <c r="F4" i="5"/>
  <c r="D4" i="5"/>
  <c r="C4" i="5"/>
  <c r="B4" i="5"/>
  <c r="A4" i="5"/>
  <c r="N3" i="5"/>
  <c r="M3" i="5"/>
  <c r="L3" i="5"/>
  <c r="K3" i="5"/>
  <c r="J3" i="5"/>
  <c r="I3" i="5"/>
  <c r="H3" i="5"/>
  <c r="G3" i="5"/>
  <c r="F3" i="5"/>
  <c r="E3" i="5"/>
  <c r="D3" i="5"/>
  <c r="C3" i="5"/>
  <c r="B3" i="5"/>
  <c r="A3" i="5"/>
  <c r="M41" i="4"/>
  <c r="K41" i="4"/>
  <c r="I41" i="4"/>
  <c r="H41" i="4"/>
  <c r="AC41" i="4" s="1"/>
  <c r="G41" i="4"/>
  <c r="M40" i="4"/>
  <c r="K40" i="4"/>
  <c r="I40" i="4"/>
  <c r="H40" i="4"/>
  <c r="G40" i="4"/>
  <c r="M39" i="4"/>
  <c r="K39" i="4"/>
  <c r="I39" i="4"/>
  <c r="H39" i="4"/>
  <c r="G39" i="4"/>
  <c r="M38" i="4"/>
  <c r="K38" i="4"/>
  <c r="I38" i="4"/>
  <c r="H38" i="4"/>
  <c r="AC38" i="4" s="1"/>
  <c r="G38" i="4"/>
  <c r="M37" i="4"/>
  <c r="K37" i="4"/>
  <c r="I37" i="4"/>
  <c r="H37" i="4"/>
  <c r="G37" i="4"/>
  <c r="M36" i="4"/>
  <c r="K36" i="4"/>
  <c r="I36" i="4"/>
  <c r="H36" i="4"/>
  <c r="G36" i="4"/>
  <c r="M33" i="4"/>
  <c r="K33" i="4"/>
  <c r="I33" i="4"/>
  <c r="H33" i="4"/>
  <c r="L33" i="4" s="1"/>
  <c r="G33" i="4"/>
  <c r="M35" i="4"/>
  <c r="K35" i="4"/>
  <c r="I35" i="4"/>
  <c r="H35" i="4"/>
  <c r="L35" i="4" s="1"/>
  <c r="G35" i="4"/>
  <c r="M34" i="4"/>
  <c r="K34" i="4"/>
  <c r="I34" i="4"/>
  <c r="H34" i="4"/>
  <c r="L34" i="4" s="1"/>
  <c r="G34" i="4"/>
  <c r="M29" i="4"/>
  <c r="K29" i="4"/>
  <c r="I29" i="4"/>
  <c r="H29" i="4"/>
  <c r="G29" i="4"/>
  <c r="M27" i="4"/>
  <c r="K27" i="4"/>
  <c r="I27" i="4"/>
  <c r="H27" i="4"/>
  <c r="G27" i="4"/>
  <c r="M28" i="4"/>
  <c r="K28" i="4"/>
  <c r="I28" i="4"/>
  <c r="H28" i="4"/>
  <c r="AC28" i="4" s="1"/>
  <c r="G28" i="4"/>
  <c r="M30" i="4"/>
  <c r="K30" i="4"/>
  <c r="I30" i="4"/>
  <c r="H30" i="4"/>
  <c r="AC30" i="4" s="1"/>
  <c r="G30" i="4"/>
  <c r="M32" i="4"/>
  <c r="K32" i="4"/>
  <c r="I32" i="4"/>
  <c r="H32" i="4"/>
  <c r="G32" i="4"/>
  <c r="M31" i="4"/>
  <c r="K31" i="4"/>
  <c r="I31" i="4"/>
  <c r="H31" i="4"/>
  <c r="L31" i="4" s="1"/>
  <c r="G31" i="4"/>
  <c r="M71" i="4"/>
  <c r="K71" i="4"/>
  <c r="I71" i="4"/>
  <c r="H71" i="4"/>
  <c r="L71" i="4" s="1"/>
  <c r="G71" i="4"/>
  <c r="M70" i="4"/>
  <c r="K70" i="4"/>
  <c r="I70" i="4"/>
  <c r="H70" i="4"/>
  <c r="L70" i="4" s="1"/>
  <c r="G70" i="4"/>
  <c r="M69" i="4"/>
  <c r="K69" i="4"/>
  <c r="I69" i="4"/>
  <c r="H69" i="4"/>
  <c r="AC69" i="4" s="1"/>
  <c r="G69" i="4"/>
  <c r="M68" i="4"/>
  <c r="K68" i="4"/>
  <c r="I68" i="4"/>
  <c r="H68" i="4"/>
  <c r="G68" i="4"/>
  <c r="M67" i="4"/>
  <c r="K67" i="4"/>
  <c r="I67" i="4"/>
  <c r="H67" i="4"/>
  <c r="L67" i="4" s="1"/>
  <c r="G67" i="4"/>
  <c r="M66" i="4"/>
  <c r="K66" i="4"/>
  <c r="I66" i="4"/>
  <c r="H66" i="4"/>
  <c r="AC66" i="4" s="1"/>
  <c r="G66" i="4"/>
  <c r="M62" i="4"/>
  <c r="K62" i="4"/>
  <c r="I62" i="4"/>
  <c r="H62" i="4"/>
  <c r="G62" i="4"/>
  <c r="M64" i="4"/>
  <c r="K64" i="4"/>
  <c r="I64" i="4"/>
  <c r="H64" i="4"/>
  <c r="L64" i="4" s="1"/>
  <c r="G64" i="4"/>
  <c r="M65" i="4"/>
  <c r="K65" i="4"/>
  <c r="I65" i="4"/>
  <c r="H65" i="4"/>
  <c r="L65" i="4" s="1"/>
  <c r="G65" i="4"/>
  <c r="M63" i="4"/>
  <c r="K63" i="4"/>
  <c r="I63" i="4"/>
  <c r="H63" i="4"/>
  <c r="L63" i="4" s="1"/>
  <c r="G63" i="4"/>
  <c r="M57" i="4"/>
  <c r="K57" i="4"/>
  <c r="I57" i="4"/>
  <c r="H57" i="4"/>
  <c r="AC57" i="4" s="1"/>
  <c r="G57" i="4"/>
  <c r="M59" i="4"/>
  <c r="K59" i="4"/>
  <c r="I59" i="4"/>
  <c r="H59" i="4"/>
  <c r="G59" i="4"/>
  <c r="M58" i="4"/>
  <c r="K58" i="4"/>
  <c r="I58" i="4"/>
  <c r="H58" i="4"/>
  <c r="L58" i="4" s="1"/>
  <c r="G58" i="4"/>
  <c r="M61" i="4"/>
  <c r="K61" i="4"/>
  <c r="I61" i="4"/>
  <c r="H61" i="4"/>
  <c r="AC61" i="4" s="1"/>
  <c r="G61" i="4"/>
  <c r="M60" i="4"/>
  <c r="K60" i="4"/>
  <c r="I60" i="4"/>
  <c r="H60" i="4"/>
  <c r="G60" i="4"/>
  <c r="M56" i="4"/>
  <c r="K56" i="4"/>
  <c r="I56" i="4"/>
  <c r="H56" i="4"/>
  <c r="L56" i="4" s="1"/>
  <c r="G56" i="4"/>
  <c r="M55" i="4"/>
  <c r="K55" i="4"/>
  <c r="I55" i="4"/>
  <c r="H55" i="4"/>
  <c r="L55" i="4" s="1"/>
  <c r="G55" i="4"/>
  <c r="M54" i="4"/>
  <c r="K54" i="4"/>
  <c r="I54" i="4"/>
  <c r="H54" i="4"/>
  <c r="L54" i="4" s="1"/>
  <c r="G54" i="4"/>
  <c r="M53" i="4"/>
  <c r="K53" i="4"/>
  <c r="I53" i="4"/>
  <c r="H53" i="4"/>
  <c r="AC53" i="4" s="1"/>
  <c r="G53" i="4"/>
  <c r="M52" i="4"/>
  <c r="K52" i="4"/>
  <c r="I52" i="4"/>
  <c r="H52" i="4"/>
  <c r="G52" i="4"/>
  <c r="M51" i="4"/>
  <c r="K51" i="4"/>
  <c r="I51" i="4"/>
  <c r="H51" i="4"/>
  <c r="L51" i="4" s="1"/>
  <c r="G51" i="4"/>
  <c r="M50" i="4"/>
  <c r="K50" i="4"/>
  <c r="I50" i="4"/>
  <c r="H50" i="4"/>
  <c r="G50" i="4"/>
  <c r="M43" i="4"/>
  <c r="K43" i="4"/>
  <c r="I43" i="4"/>
  <c r="H43" i="4"/>
  <c r="G43" i="4"/>
  <c r="M47" i="4"/>
  <c r="K47" i="4"/>
  <c r="I47" i="4"/>
  <c r="H47" i="4"/>
  <c r="L47" i="4" s="1"/>
  <c r="G47" i="4"/>
  <c r="M49" i="4"/>
  <c r="K49" i="4"/>
  <c r="I49" i="4"/>
  <c r="H49" i="4"/>
  <c r="L49" i="4" s="1"/>
  <c r="G49" i="4"/>
  <c r="M46" i="4"/>
  <c r="K46" i="4"/>
  <c r="I46" i="4"/>
  <c r="H46" i="4"/>
  <c r="L46" i="4" s="1"/>
  <c r="G46" i="4"/>
  <c r="M42" i="4"/>
  <c r="K42" i="4"/>
  <c r="I42" i="4"/>
  <c r="H42" i="4"/>
  <c r="AC42" i="4" s="1"/>
  <c r="G42" i="4"/>
  <c r="M44" i="4"/>
  <c r="K44" i="4"/>
  <c r="I44" i="4"/>
  <c r="H44" i="4"/>
  <c r="G44" i="4"/>
  <c r="M48" i="4"/>
  <c r="K48" i="4"/>
  <c r="I48" i="4"/>
  <c r="H48" i="4"/>
  <c r="L48" i="4" s="1"/>
  <c r="G48" i="4"/>
  <c r="M45" i="4"/>
  <c r="K45" i="4"/>
  <c r="I45" i="4"/>
  <c r="H45" i="4"/>
  <c r="AC45" i="4" s="1"/>
  <c r="G45" i="4"/>
  <c r="M131" i="4"/>
  <c r="K131" i="4"/>
  <c r="I131" i="4"/>
  <c r="H131" i="4"/>
  <c r="G131" i="4"/>
  <c r="M130" i="4"/>
  <c r="K130" i="4"/>
  <c r="I130" i="4"/>
  <c r="H130" i="4"/>
  <c r="L130" i="4" s="1"/>
  <c r="G130" i="4"/>
  <c r="M129" i="4"/>
  <c r="K129" i="4"/>
  <c r="I129" i="4"/>
  <c r="H129" i="4"/>
  <c r="L129" i="4" s="1"/>
  <c r="G129" i="4"/>
  <c r="M128" i="4"/>
  <c r="K128" i="4"/>
  <c r="I128" i="4"/>
  <c r="H128" i="4"/>
  <c r="L128" i="4" s="1"/>
  <c r="G128" i="4"/>
  <c r="M127" i="4"/>
  <c r="K127" i="4"/>
  <c r="I127" i="4"/>
  <c r="H127" i="4"/>
  <c r="AC127" i="4" s="1"/>
  <c r="G127" i="4"/>
  <c r="M126" i="4"/>
  <c r="K126" i="4"/>
  <c r="I126" i="4"/>
  <c r="H126" i="4"/>
  <c r="G126" i="4"/>
  <c r="M122" i="4"/>
  <c r="K122" i="4"/>
  <c r="I122" i="4"/>
  <c r="H122" i="4"/>
  <c r="AC122" i="4" s="1"/>
  <c r="G122" i="4"/>
  <c r="M124" i="4"/>
  <c r="K124" i="4"/>
  <c r="I124" i="4"/>
  <c r="H124" i="4"/>
  <c r="G124" i="4"/>
  <c r="M125" i="4"/>
  <c r="K125" i="4"/>
  <c r="I125" i="4"/>
  <c r="H125" i="4"/>
  <c r="G125" i="4"/>
  <c r="M123" i="4"/>
  <c r="K123" i="4"/>
  <c r="I123" i="4"/>
  <c r="H123" i="4"/>
  <c r="L123" i="4" s="1"/>
  <c r="G123" i="4"/>
  <c r="M120" i="4"/>
  <c r="K120" i="4"/>
  <c r="I120" i="4"/>
  <c r="H120" i="4"/>
  <c r="L120" i="4" s="1"/>
  <c r="G120" i="4"/>
  <c r="AC121" i="4"/>
  <c r="M121" i="4"/>
  <c r="K121" i="4"/>
  <c r="I121" i="4"/>
  <c r="H121" i="4"/>
  <c r="L121" i="4" s="1"/>
  <c r="G121" i="4"/>
  <c r="M119" i="4"/>
  <c r="K119" i="4"/>
  <c r="I119" i="4"/>
  <c r="H119" i="4"/>
  <c r="L119" i="4" s="1"/>
  <c r="G119" i="4"/>
  <c r="M118" i="4"/>
  <c r="K118" i="4"/>
  <c r="I118" i="4"/>
  <c r="H118" i="4"/>
  <c r="AC118" i="4" s="1"/>
  <c r="G118" i="4"/>
  <c r="M117" i="4"/>
  <c r="K117" i="4"/>
  <c r="I117" i="4"/>
  <c r="H117" i="4"/>
  <c r="AC117" i="4" s="1"/>
  <c r="G117" i="4"/>
  <c r="M116" i="4"/>
  <c r="K116" i="4"/>
  <c r="I116" i="4"/>
  <c r="H116" i="4"/>
  <c r="L116" i="4" s="1"/>
  <c r="G116" i="4"/>
  <c r="M115" i="4"/>
  <c r="K115" i="4"/>
  <c r="I115" i="4"/>
  <c r="H115" i="4"/>
  <c r="AC115" i="4" s="1"/>
  <c r="G115" i="4"/>
  <c r="E62" i="5" s="1"/>
  <c r="M114" i="4"/>
  <c r="K114" i="4"/>
  <c r="I114" i="4"/>
  <c r="H114" i="4"/>
  <c r="L114" i="4" s="1"/>
  <c r="G114" i="4"/>
  <c r="M113" i="4"/>
  <c r="K113" i="4"/>
  <c r="I113" i="4"/>
  <c r="H113" i="4"/>
  <c r="L113" i="4" s="1"/>
  <c r="G113" i="4"/>
  <c r="E60" i="5" s="1"/>
  <c r="M112" i="4"/>
  <c r="K112" i="4"/>
  <c r="I112" i="4"/>
  <c r="H112" i="4"/>
  <c r="L112" i="4" s="1"/>
  <c r="G112" i="4"/>
  <c r="M111" i="4"/>
  <c r="K111" i="4"/>
  <c r="I111" i="4"/>
  <c r="H111" i="4"/>
  <c r="L111" i="4" s="1"/>
  <c r="G111" i="4"/>
  <c r="E58" i="5" s="1"/>
  <c r="M110" i="4"/>
  <c r="K110" i="4"/>
  <c r="I110" i="4"/>
  <c r="H110" i="4"/>
  <c r="AC110" i="4" s="1"/>
  <c r="G110" i="4"/>
  <c r="M109" i="4"/>
  <c r="K109" i="4"/>
  <c r="I109" i="4"/>
  <c r="H109" i="4"/>
  <c r="AC109" i="4" s="1"/>
  <c r="G109" i="4"/>
  <c r="M108" i="4"/>
  <c r="K108" i="4"/>
  <c r="I108" i="4"/>
  <c r="H108" i="4"/>
  <c r="L108" i="4" s="1"/>
  <c r="G108" i="4"/>
  <c r="E55" i="5" s="1"/>
  <c r="M107" i="4"/>
  <c r="K107" i="4"/>
  <c r="I107" i="4"/>
  <c r="H107" i="4"/>
  <c r="AC107" i="4" s="1"/>
  <c r="G107" i="4"/>
  <c r="E54" i="5" s="1"/>
  <c r="M104" i="4"/>
  <c r="K104" i="4"/>
  <c r="I104" i="4"/>
  <c r="H104" i="4"/>
  <c r="L104" i="4" s="1"/>
  <c r="G104" i="4"/>
  <c r="M106" i="4"/>
  <c r="K106" i="4"/>
  <c r="I106" i="4"/>
  <c r="H106" i="4"/>
  <c r="L106" i="4" s="1"/>
  <c r="G106" i="4"/>
  <c r="E52" i="5" s="1"/>
  <c r="M103" i="4"/>
  <c r="K103" i="4"/>
  <c r="I103" i="4"/>
  <c r="H103" i="4"/>
  <c r="G103" i="4"/>
  <c r="E51" i="5" s="1"/>
  <c r="M102" i="4"/>
  <c r="K102" i="4"/>
  <c r="I102" i="4"/>
  <c r="H102" i="4"/>
  <c r="L102" i="4" s="1"/>
  <c r="G102" i="4"/>
  <c r="M105" i="4"/>
  <c r="K105" i="4"/>
  <c r="I105" i="4"/>
  <c r="H105" i="4"/>
  <c r="G105" i="4"/>
  <c r="M86" i="4"/>
  <c r="K86" i="4"/>
  <c r="I86" i="4"/>
  <c r="H86" i="4"/>
  <c r="AC86" i="4" s="1"/>
  <c r="G86" i="4"/>
  <c r="M85" i="4"/>
  <c r="K85" i="4"/>
  <c r="I85" i="4"/>
  <c r="H85" i="4"/>
  <c r="L85" i="4" s="1"/>
  <c r="G85" i="4"/>
  <c r="E47" i="5" s="1"/>
  <c r="M84" i="4"/>
  <c r="K84" i="4"/>
  <c r="I84" i="4"/>
  <c r="H84" i="4"/>
  <c r="AC84" i="4" s="1"/>
  <c r="G84" i="4"/>
  <c r="E46" i="5" s="1"/>
  <c r="M75" i="4"/>
  <c r="K75" i="4"/>
  <c r="I75" i="4"/>
  <c r="H75" i="4"/>
  <c r="L75" i="4" s="1"/>
  <c r="G75" i="4"/>
  <c r="E45" i="5" s="1"/>
  <c r="M73" i="4"/>
  <c r="K73" i="4"/>
  <c r="I73" i="4"/>
  <c r="H73" i="4"/>
  <c r="L73" i="4" s="1"/>
  <c r="G73" i="4"/>
  <c r="E44" i="5" s="1"/>
  <c r="M74" i="4"/>
  <c r="K74" i="4"/>
  <c r="I74" i="4"/>
  <c r="H74" i="4"/>
  <c r="G74" i="4"/>
  <c r="M76" i="4"/>
  <c r="K76" i="4"/>
  <c r="I76" i="4"/>
  <c r="H76" i="4"/>
  <c r="L76" i="4" s="1"/>
  <c r="G76" i="4"/>
  <c r="E42" i="5" s="1"/>
  <c r="M72" i="4"/>
  <c r="K72" i="4"/>
  <c r="I72" i="4"/>
  <c r="H72" i="4"/>
  <c r="AC72" i="4" s="1"/>
  <c r="G72" i="4"/>
  <c r="E41" i="5" s="1"/>
  <c r="M81" i="4"/>
  <c r="K81" i="4"/>
  <c r="I81" i="4"/>
  <c r="H81" i="4"/>
  <c r="G81" i="4"/>
  <c r="M80" i="4"/>
  <c r="K80" i="4"/>
  <c r="I80" i="4"/>
  <c r="H80" i="4"/>
  <c r="L80" i="4" s="1"/>
  <c r="G80" i="4"/>
  <c r="M79" i="4"/>
  <c r="K79" i="4"/>
  <c r="I79" i="4"/>
  <c r="H79" i="4"/>
  <c r="AC79" i="4" s="1"/>
  <c r="G79" i="4"/>
  <c r="E38" i="5" s="1"/>
  <c r="M83" i="4"/>
  <c r="K83" i="4"/>
  <c r="I83" i="4"/>
  <c r="H83" i="4"/>
  <c r="L83" i="4" s="1"/>
  <c r="G83" i="4"/>
  <c r="E37" i="5" s="1"/>
  <c r="M78" i="4"/>
  <c r="K78" i="4"/>
  <c r="I78" i="4"/>
  <c r="H78" i="4"/>
  <c r="L78" i="4" s="1"/>
  <c r="G78" i="4"/>
  <c r="E36" i="5" s="1"/>
  <c r="M82" i="4"/>
  <c r="K82" i="4"/>
  <c r="I82" i="4"/>
  <c r="H82" i="4"/>
  <c r="L82" i="4" s="1"/>
  <c r="G82" i="4"/>
  <c r="E35" i="5" s="1"/>
  <c r="M77" i="4"/>
  <c r="K77" i="4"/>
  <c r="I77" i="4"/>
  <c r="H77" i="4"/>
  <c r="L77" i="4" s="1"/>
  <c r="G77" i="4"/>
  <c r="E34" i="5" s="1"/>
  <c r="M101" i="4"/>
  <c r="K101" i="4"/>
  <c r="I101" i="4"/>
  <c r="H101" i="4"/>
  <c r="AC101" i="4" s="1"/>
  <c r="G101" i="4"/>
  <c r="E33" i="5" s="1"/>
  <c r="M100" i="4"/>
  <c r="K100" i="4"/>
  <c r="I100" i="4"/>
  <c r="H100" i="4"/>
  <c r="AC100" i="4" s="1"/>
  <c r="G100" i="4"/>
  <c r="E32" i="5" s="1"/>
  <c r="M99" i="4"/>
  <c r="K99" i="4"/>
  <c r="I99" i="4"/>
  <c r="H99" i="4"/>
  <c r="L99" i="4" s="1"/>
  <c r="G99" i="4"/>
  <c r="E31" i="5" s="1"/>
  <c r="M98" i="4"/>
  <c r="K98" i="4"/>
  <c r="I98" i="4"/>
  <c r="H98" i="4"/>
  <c r="AC98" i="4" s="1"/>
  <c r="G98" i="4"/>
  <c r="M96" i="4"/>
  <c r="K96" i="4"/>
  <c r="I96" i="4"/>
  <c r="H96" i="4"/>
  <c r="L96" i="4" s="1"/>
  <c r="G96" i="4"/>
  <c r="E29" i="5" s="1"/>
  <c r="M97" i="4"/>
  <c r="K97" i="4"/>
  <c r="I97" i="4"/>
  <c r="H97" i="4"/>
  <c r="L97" i="4" s="1"/>
  <c r="G97" i="4"/>
  <c r="E28" i="5" s="1"/>
  <c r="M91" i="4"/>
  <c r="K91" i="4"/>
  <c r="I91" i="4"/>
  <c r="H91" i="4"/>
  <c r="AC91" i="4" s="1"/>
  <c r="G91" i="4"/>
  <c r="E27" i="5" s="1"/>
  <c r="M95" i="4"/>
  <c r="K95" i="4"/>
  <c r="I95" i="4"/>
  <c r="H95" i="4"/>
  <c r="L95" i="4" s="1"/>
  <c r="G95" i="4"/>
  <c r="E26" i="5" s="1"/>
  <c r="M92" i="4"/>
  <c r="K92" i="4"/>
  <c r="I92" i="4"/>
  <c r="H92" i="4"/>
  <c r="AC92" i="4" s="1"/>
  <c r="G92" i="4"/>
  <c r="E25" i="5" s="1"/>
  <c r="M90" i="4"/>
  <c r="K90" i="4"/>
  <c r="I90" i="4"/>
  <c r="H90" i="4"/>
  <c r="G90" i="4"/>
  <c r="E24" i="5" s="1"/>
  <c r="M93" i="4"/>
  <c r="K93" i="4"/>
  <c r="I93" i="4"/>
  <c r="H93" i="4"/>
  <c r="G93" i="4"/>
  <c r="E23" i="5" s="1"/>
  <c r="M94" i="4"/>
  <c r="K94" i="4"/>
  <c r="I94" i="4"/>
  <c r="H94" i="4"/>
  <c r="G94" i="4"/>
  <c r="E22" i="5" s="1"/>
  <c r="M87" i="4"/>
  <c r="K87" i="4"/>
  <c r="I87" i="4"/>
  <c r="H87" i="4"/>
  <c r="G87" i="4"/>
  <c r="E21" i="5" s="1"/>
  <c r="M89" i="4"/>
  <c r="K89" i="4"/>
  <c r="I89" i="4"/>
  <c r="H89" i="4"/>
  <c r="G89" i="4"/>
  <c r="M88" i="4"/>
  <c r="K88" i="4"/>
  <c r="I88" i="4"/>
  <c r="H88" i="4"/>
  <c r="G88" i="4"/>
  <c r="E19" i="5" s="1"/>
  <c r="M26" i="4"/>
  <c r="K26" i="4"/>
  <c r="I26" i="4"/>
  <c r="H26" i="4"/>
  <c r="L26" i="4" s="1"/>
  <c r="G26" i="4"/>
  <c r="E18" i="5" s="1"/>
  <c r="M25" i="4"/>
  <c r="K25" i="4"/>
  <c r="I25" i="4"/>
  <c r="H25" i="4"/>
  <c r="AC25" i="4" s="1"/>
  <c r="N17" i="5" s="1"/>
  <c r="G25" i="4"/>
  <c r="E17" i="5" s="1"/>
  <c r="M24" i="4"/>
  <c r="K24" i="4"/>
  <c r="I24" i="4"/>
  <c r="H24" i="4"/>
  <c r="G24" i="4"/>
  <c r="E16" i="5" s="1"/>
  <c r="M23" i="4"/>
  <c r="K23" i="4"/>
  <c r="I23" i="4"/>
  <c r="H23" i="4"/>
  <c r="AC23" i="4" s="1"/>
  <c r="N15" i="5" s="1"/>
  <c r="G23" i="4"/>
  <c r="E15" i="5" s="1"/>
  <c r="M22" i="4"/>
  <c r="K22" i="4"/>
  <c r="I22" i="4"/>
  <c r="H22" i="4"/>
  <c r="AC22" i="4" s="1"/>
  <c r="N14" i="5" s="1"/>
  <c r="G22" i="4"/>
  <c r="E14" i="5" s="1"/>
  <c r="M21" i="4"/>
  <c r="K21" i="4"/>
  <c r="I21" i="4"/>
  <c r="H21" i="4"/>
  <c r="G21" i="4"/>
  <c r="E13" i="5" s="1"/>
  <c r="M20" i="4"/>
  <c r="K20" i="4"/>
  <c r="I20" i="4"/>
  <c r="H20" i="4"/>
  <c r="G20" i="4"/>
  <c r="E12" i="5" s="1"/>
  <c r="M19" i="4"/>
  <c r="K19" i="4"/>
  <c r="I19" i="4"/>
  <c r="H19" i="4"/>
  <c r="AC19" i="4" s="1"/>
  <c r="N11" i="5" s="1"/>
  <c r="G19" i="4"/>
  <c r="E11" i="5" s="1"/>
  <c r="M18" i="4"/>
  <c r="K18" i="4"/>
  <c r="I18" i="4"/>
  <c r="H18" i="4"/>
  <c r="L18" i="4" s="1"/>
  <c r="G18" i="4"/>
  <c r="E10" i="5" s="1"/>
  <c r="M17" i="4"/>
  <c r="K17" i="4"/>
  <c r="I17" i="4"/>
  <c r="H17" i="4"/>
  <c r="L17" i="4" s="1"/>
  <c r="G17" i="4"/>
  <c r="E9" i="5" s="1"/>
  <c r="M16" i="4"/>
  <c r="K16" i="4"/>
  <c r="I16" i="4"/>
  <c r="H16" i="4"/>
  <c r="L16" i="4" s="1"/>
  <c r="G16" i="4"/>
  <c r="E8" i="5" s="1"/>
  <c r="M15" i="4"/>
  <c r="K15" i="4"/>
  <c r="I15" i="4"/>
  <c r="H15" i="4"/>
  <c r="L15" i="4" s="1"/>
  <c r="G15" i="4"/>
  <c r="E7" i="5" s="1"/>
  <c r="M14" i="4"/>
  <c r="K14" i="4"/>
  <c r="I14" i="4"/>
  <c r="H14" i="4"/>
  <c r="L14" i="4" s="1"/>
  <c r="G14" i="4"/>
  <c r="E6" i="5" s="1"/>
  <c r="M13" i="4"/>
  <c r="K13" i="4"/>
  <c r="I13" i="4"/>
  <c r="H13" i="4"/>
  <c r="L13" i="4" s="1"/>
  <c r="G13" i="4"/>
  <c r="E5" i="5" s="1"/>
  <c r="M12" i="4"/>
  <c r="K12" i="4"/>
  <c r="I12" i="4"/>
  <c r="H12" i="4"/>
  <c r="L12" i="4" s="1"/>
  <c r="G12" i="4"/>
  <c r="E4" i="5" s="1"/>
  <c r="G9" i="4"/>
  <c r="E9" i="4"/>
  <c r="J9" i="4" s="1"/>
  <c r="G8" i="4"/>
  <c r="E8" i="4"/>
  <c r="J8" i="4" s="1"/>
  <c r="G7" i="4"/>
  <c r="E7" i="4"/>
  <c r="J7" i="4" s="1"/>
  <c r="G6" i="4"/>
  <c r="E6" i="4"/>
  <c r="J6" i="4" s="1"/>
  <c r="G5" i="4"/>
  <c r="E5" i="4"/>
  <c r="J5" i="4" s="1"/>
  <c r="G4" i="4"/>
  <c r="E4" i="4"/>
  <c r="J4" i="4" s="1"/>
  <c r="G3" i="4"/>
  <c r="E3" i="4"/>
  <c r="J3" i="4" s="1"/>
  <c r="G2" i="4"/>
  <c r="E2" i="4"/>
  <c r="J2" i="4" s="1"/>
  <c r="M123" i="3"/>
  <c r="L123" i="3"/>
  <c r="K123" i="3"/>
  <c r="J123" i="3"/>
  <c r="I123" i="3"/>
  <c r="H123" i="3"/>
  <c r="G123" i="3"/>
  <c r="F123" i="3"/>
  <c r="D123" i="3"/>
  <c r="C123" i="3"/>
  <c r="B123" i="3"/>
  <c r="A123" i="3"/>
  <c r="M122" i="3"/>
  <c r="L122" i="3"/>
  <c r="K122" i="3"/>
  <c r="J122" i="3"/>
  <c r="I122" i="3"/>
  <c r="H122" i="3"/>
  <c r="G122" i="3"/>
  <c r="F122" i="3"/>
  <c r="D122" i="3"/>
  <c r="C122" i="3"/>
  <c r="B122" i="3"/>
  <c r="A122" i="3"/>
  <c r="M121" i="3"/>
  <c r="L121" i="3"/>
  <c r="K121" i="3"/>
  <c r="J121" i="3"/>
  <c r="I121" i="3"/>
  <c r="H121" i="3"/>
  <c r="G121" i="3"/>
  <c r="F121" i="3"/>
  <c r="D121" i="3"/>
  <c r="C121" i="3"/>
  <c r="B121" i="3"/>
  <c r="A121" i="3"/>
  <c r="M120" i="3"/>
  <c r="L120" i="3"/>
  <c r="K120" i="3"/>
  <c r="J120" i="3"/>
  <c r="I120" i="3"/>
  <c r="H120" i="3"/>
  <c r="G120" i="3"/>
  <c r="F120" i="3"/>
  <c r="D120" i="3"/>
  <c r="C120" i="3"/>
  <c r="B120" i="3"/>
  <c r="A120" i="3"/>
  <c r="M119" i="3"/>
  <c r="L119" i="3"/>
  <c r="K119" i="3"/>
  <c r="J119" i="3"/>
  <c r="I119" i="3"/>
  <c r="H119" i="3"/>
  <c r="G119" i="3"/>
  <c r="F119" i="3"/>
  <c r="D119" i="3"/>
  <c r="C119" i="3"/>
  <c r="B119" i="3"/>
  <c r="A119" i="3"/>
  <c r="M118" i="3"/>
  <c r="L118" i="3"/>
  <c r="K118" i="3"/>
  <c r="J118" i="3"/>
  <c r="I118" i="3"/>
  <c r="H118" i="3"/>
  <c r="G118" i="3"/>
  <c r="F118" i="3"/>
  <c r="D118" i="3"/>
  <c r="C118" i="3"/>
  <c r="B118" i="3"/>
  <c r="A118" i="3"/>
  <c r="M117" i="3"/>
  <c r="L117" i="3"/>
  <c r="K117" i="3"/>
  <c r="J117" i="3"/>
  <c r="I117" i="3"/>
  <c r="H117" i="3"/>
  <c r="G117" i="3"/>
  <c r="F117" i="3"/>
  <c r="D117" i="3"/>
  <c r="C117" i="3"/>
  <c r="B117" i="3"/>
  <c r="A117" i="3"/>
  <c r="M116" i="3"/>
  <c r="L116" i="3"/>
  <c r="K116" i="3"/>
  <c r="J116" i="3"/>
  <c r="I116" i="3"/>
  <c r="H116" i="3"/>
  <c r="G116" i="3"/>
  <c r="F116" i="3"/>
  <c r="D116" i="3"/>
  <c r="C116" i="3"/>
  <c r="B116" i="3"/>
  <c r="A116" i="3"/>
  <c r="M115" i="3"/>
  <c r="L115" i="3"/>
  <c r="K115" i="3"/>
  <c r="J115" i="3"/>
  <c r="I115" i="3"/>
  <c r="H115" i="3"/>
  <c r="G115" i="3"/>
  <c r="F115" i="3"/>
  <c r="D115" i="3"/>
  <c r="C115" i="3"/>
  <c r="B115" i="3"/>
  <c r="A115" i="3"/>
  <c r="M114" i="3"/>
  <c r="L114" i="3"/>
  <c r="K114" i="3"/>
  <c r="J114" i="3"/>
  <c r="I114" i="3"/>
  <c r="H114" i="3"/>
  <c r="G114" i="3"/>
  <c r="F114" i="3"/>
  <c r="D114" i="3"/>
  <c r="C114" i="3"/>
  <c r="B114" i="3"/>
  <c r="A114" i="3"/>
  <c r="M113" i="3"/>
  <c r="L113" i="3"/>
  <c r="K113" i="3"/>
  <c r="J113" i="3"/>
  <c r="I113" i="3"/>
  <c r="H113" i="3"/>
  <c r="G113" i="3"/>
  <c r="F113" i="3"/>
  <c r="D113" i="3"/>
  <c r="C113" i="3"/>
  <c r="B113" i="3"/>
  <c r="A113" i="3"/>
  <c r="M112" i="3"/>
  <c r="L112" i="3"/>
  <c r="K112" i="3"/>
  <c r="J112" i="3"/>
  <c r="I112" i="3"/>
  <c r="H112" i="3"/>
  <c r="G112" i="3"/>
  <c r="F112" i="3"/>
  <c r="D112" i="3"/>
  <c r="C112" i="3"/>
  <c r="B112" i="3"/>
  <c r="A112" i="3"/>
  <c r="M111" i="3"/>
  <c r="L111" i="3"/>
  <c r="K111" i="3"/>
  <c r="J111" i="3"/>
  <c r="I111" i="3"/>
  <c r="H111" i="3"/>
  <c r="G111" i="3"/>
  <c r="F111" i="3"/>
  <c r="D111" i="3"/>
  <c r="C111" i="3"/>
  <c r="B111" i="3"/>
  <c r="A111" i="3"/>
  <c r="M110" i="3"/>
  <c r="L110" i="3"/>
  <c r="K110" i="3"/>
  <c r="J110" i="3"/>
  <c r="I110" i="3"/>
  <c r="H110" i="3"/>
  <c r="G110" i="3"/>
  <c r="F110" i="3"/>
  <c r="D110" i="3"/>
  <c r="C110" i="3"/>
  <c r="B110" i="3"/>
  <c r="A110" i="3"/>
  <c r="M109" i="3"/>
  <c r="L109" i="3"/>
  <c r="K109" i="3"/>
  <c r="J109" i="3"/>
  <c r="I109" i="3"/>
  <c r="H109" i="3"/>
  <c r="G109" i="3"/>
  <c r="F109" i="3"/>
  <c r="D109" i="3"/>
  <c r="C109" i="3"/>
  <c r="B109" i="3"/>
  <c r="A109" i="3"/>
  <c r="M108" i="3"/>
  <c r="L108" i="3"/>
  <c r="K108" i="3"/>
  <c r="J108" i="3"/>
  <c r="I108" i="3"/>
  <c r="H108" i="3"/>
  <c r="G108" i="3"/>
  <c r="F108" i="3"/>
  <c r="D108" i="3"/>
  <c r="C108" i="3"/>
  <c r="B108" i="3"/>
  <c r="A108" i="3"/>
  <c r="M107" i="3"/>
  <c r="L107" i="3"/>
  <c r="K107" i="3"/>
  <c r="J107" i="3"/>
  <c r="I107" i="3"/>
  <c r="H107" i="3"/>
  <c r="G107" i="3"/>
  <c r="F107" i="3"/>
  <c r="D107" i="3"/>
  <c r="C107" i="3"/>
  <c r="B107" i="3"/>
  <c r="A107" i="3"/>
  <c r="M106" i="3"/>
  <c r="L106" i="3"/>
  <c r="K106" i="3"/>
  <c r="J106" i="3"/>
  <c r="I106" i="3"/>
  <c r="H106" i="3"/>
  <c r="G106" i="3"/>
  <c r="F106" i="3"/>
  <c r="D106" i="3"/>
  <c r="C106" i="3"/>
  <c r="B106" i="3"/>
  <c r="A106" i="3"/>
  <c r="M105" i="3"/>
  <c r="L105" i="3"/>
  <c r="K105" i="3"/>
  <c r="J105" i="3"/>
  <c r="I105" i="3"/>
  <c r="H105" i="3"/>
  <c r="G105" i="3"/>
  <c r="F105" i="3"/>
  <c r="D105" i="3"/>
  <c r="C105" i="3"/>
  <c r="B105" i="3"/>
  <c r="A105" i="3"/>
  <c r="M104" i="3"/>
  <c r="L104" i="3"/>
  <c r="K104" i="3"/>
  <c r="J104" i="3"/>
  <c r="I104" i="3"/>
  <c r="H104" i="3"/>
  <c r="G104" i="3"/>
  <c r="F104" i="3"/>
  <c r="D104" i="3"/>
  <c r="C104" i="3"/>
  <c r="B104" i="3"/>
  <c r="A104" i="3"/>
  <c r="M103" i="3"/>
  <c r="L103" i="3"/>
  <c r="K103" i="3"/>
  <c r="J103" i="3"/>
  <c r="I103" i="3"/>
  <c r="H103" i="3"/>
  <c r="G103" i="3"/>
  <c r="F103" i="3"/>
  <c r="D103" i="3"/>
  <c r="C103" i="3"/>
  <c r="B103" i="3"/>
  <c r="A103" i="3"/>
  <c r="M102" i="3"/>
  <c r="L102" i="3"/>
  <c r="K102" i="3"/>
  <c r="J102" i="3"/>
  <c r="I102" i="3"/>
  <c r="H102" i="3"/>
  <c r="G102" i="3"/>
  <c r="F102" i="3"/>
  <c r="D102" i="3"/>
  <c r="C102" i="3"/>
  <c r="B102" i="3"/>
  <c r="A102" i="3"/>
  <c r="M101" i="3"/>
  <c r="L101" i="3"/>
  <c r="K101" i="3"/>
  <c r="J101" i="3"/>
  <c r="I101" i="3"/>
  <c r="H101" i="3"/>
  <c r="G101" i="3"/>
  <c r="F101" i="3"/>
  <c r="D101" i="3"/>
  <c r="C101" i="3"/>
  <c r="B101" i="3"/>
  <c r="A101" i="3"/>
  <c r="M100" i="3"/>
  <c r="L100" i="3"/>
  <c r="K100" i="3"/>
  <c r="J100" i="3"/>
  <c r="I100" i="3"/>
  <c r="H100" i="3"/>
  <c r="G100" i="3"/>
  <c r="F100" i="3"/>
  <c r="D100" i="3"/>
  <c r="C100" i="3"/>
  <c r="B100" i="3"/>
  <c r="A100" i="3"/>
  <c r="M99" i="3"/>
  <c r="L99" i="3"/>
  <c r="K99" i="3"/>
  <c r="J99" i="3"/>
  <c r="I99" i="3"/>
  <c r="H99" i="3"/>
  <c r="G99" i="3"/>
  <c r="F99" i="3"/>
  <c r="D99" i="3"/>
  <c r="C99" i="3"/>
  <c r="B99" i="3"/>
  <c r="A99" i="3"/>
  <c r="M98" i="3"/>
  <c r="L98" i="3"/>
  <c r="K98" i="3"/>
  <c r="J98" i="3"/>
  <c r="I98" i="3"/>
  <c r="H98" i="3"/>
  <c r="G98" i="3"/>
  <c r="F98" i="3"/>
  <c r="D98" i="3"/>
  <c r="C98" i="3"/>
  <c r="B98" i="3"/>
  <c r="A98" i="3"/>
  <c r="M97" i="3"/>
  <c r="L97" i="3"/>
  <c r="K97" i="3"/>
  <c r="J97" i="3"/>
  <c r="I97" i="3"/>
  <c r="H97" i="3"/>
  <c r="G97" i="3"/>
  <c r="F97" i="3"/>
  <c r="D97" i="3"/>
  <c r="C97" i="3"/>
  <c r="B97" i="3"/>
  <c r="A97" i="3"/>
  <c r="M96" i="3"/>
  <c r="L96" i="3"/>
  <c r="K96" i="3"/>
  <c r="J96" i="3"/>
  <c r="I96" i="3"/>
  <c r="H96" i="3"/>
  <c r="G96" i="3"/>
  <c r="F96" i="3"/>
  <c r="D96" i="3"/>
  <c r="C96" i="3"/>
  <c r="B96" i="3"/>
  <c r="A96" i="3"/>
  <c r="M95" i="3"/>
  <c r="L95" i="3"/>
  <c r="K95" i="3"/>
  <c r="J95" i="3"/>
  <c r="I95" i="3"/>
  <c r="H95" i="3"/>
  <c r="G95" i="3"/>
  <c r="F95" i="3"/>
  <c r="D95" i="3"/>
  <c r="C95" i="3"/>
  <c r="B95" i="3"/>
  <c r="A95" i="3"/>
  <c r="M94" i="3"/>
  <c r="L94" i="3"/>
  <c r="K94" i="3"/>
  <c r="J94" i="3"/>
  <c r="I94" i="3"/>
  <c r="H94" i="3"/>
  <c r="G94" i="3"/>
  <c r="F94" i="3"/>
  <c r="D94" i="3"/>
  <c r="C94" i="3"/>
  <c r="B94" i="3"/>
  <c r="A94" i="3"/>
  <c r="M93" i="3"/>
  <c r="L93" i="3"/>
  <c r="K93" i="3"/>
  <c r="J93" i="3"/>
  <c r="I93" i="3"/>
  <c r="H93" i="3"/>
  <c r="G93" i="3"/>
  <c r="F93" i="3"/>
  <c r="D93" i="3"/>
  <c r="C93" i="3"/>
  <c r="B93" i="3"/>
  <c r="A93" i="3"/>
  <c r="M92" i="3"/>
  <c r="L92" i="3"/>
  <c r="K92" i="3"/>
  <c r="J92" i="3"/>
  <c r="I92" i="3"/>
  <c r="H92" i="3"/>
  <c r="G92" i="3"/>
  <c r="F92" i="3"/>
  <c r="D92" i="3"/>
  <c r="C92" i="3"/>
  <c r="B92" i="3"/>
  <c r="A92" i="3"/>
  <c r="M91" i="3"/>
  <c r="L91" i="3"/>
  <c r="K91" i="3"/>
  <c r="J91" i="3"/>
  <c r="I91" i="3"/>
  <c r="H91" i="3"/>
  <c r="G91" i="3"/>
  <c r="F91" i="3"/>
  <c r="D91" i="3"/>
  <c r="C91" i="3"/>
  <c r="B91" i="3"/>
  <c r="A91" i="3"/>
  <c r="M90" i="3"/>
  <c r="L90" i="3"/>
  <c r="K90" i="3"/>
  <c r="J90" i="3"/>
  <c r="I90" i="3"/>
  <c r="H90" i="3"/>
  <c r="G90" i="3"/>
  <c r="F90" i="3"/>
  <c r="D90" i="3"/>
  <c r="C90" i="3"/>
  <c r="B90" i="3"/>
  <c r="A90" i="3"/>
  <c r="M89" i="3"/>
  <c r="L89" i="3"/>
  <c r="K89" i="3"/>
  <c r="J89" i="3"/>
  <c r="I89" i="3"/>
  <c r="H89" i="3"/>
  <c r="G89" i="3"/>
  <c r="F89" i="3"/>
  <c r="D89" i="3"/>
  <c r="C89" i="3"/>
  <c r="B89" i="3"/>
  <c r="A89" i="3"/>
  <c r="M88" i="3"/>
  <c r="L88" i="3"/>
  <c r="K88" i="3"/>
  <c r="J88" i="3"/>
  <c r="I88" i="3"/>
  <c r="H88" i="3"/>
  <c r="G88" i="3"/>
  <c r="F88" i="3"/>
  <c r="D88" i="3"/>
  <c r="C88" i="3"/>
  <c r="B88" i="3"/>
  <c r="A88" i="3"/>
  <c r="M87" i="3"/>
  <c r="L87" i="3"/>
  <c r="K87" i="3"/>
  <c r="J87" i="3"/>
  <c r="I87" i="3"/>
  <c r="H87" i="3"/>
  <c r="G87" i="3"/>
  <c r="F87" i="3"/>
  <c r="D87" i="3"/>
  <c r="C87" i="3"/>
  <c r="B87" i="3"/>
  <c r="A87" i="3"/>
  <c r="M86" i="3"/>
  <c r="L86" i="3"/>
  <c r="K86" i="3"/>
  <c r="J86" i="3"/>
  <c r="I86" i="3"/>
  <c r="H86" i="3"/>
  <c r="G86" i="3"/>
  <c r="F86" i="3"/>
  <c r="D86" i="3"/>
  <c r="C86" i="3"/>
  <c r="B86" i="3"/>
  <c r="A86" i="3"/>
  <c r="M85" i="3"/>
  <c r="L85" i="3"/>
  <c r="K85" i="3"/>
  <c r="J85" i="3"/>
  <c r="I85" i="3"/>
  <c r="H85" i="3"/>
  <c r="G85" i="3"/>
  <c r="F85" i="3"/>
  <c r="D85" i="3"/>
  <c r="C85" i="3"/>
  <c r="B85" i="3"/>
  <c r="A85" i="3"/>
  <c r="M84" i="3"/>
  <c r="L84" i="3"/>
  <c r="K84" i="3"/>
  <c r="J84" i="3"/>
  <c r="I84" i="3"/>
  <c r="H84" i="3"/>
  <c r="G84" i="3"/>
  <c r="F84" i="3"/>
  <c r="D84" i="3"/>
  <c r="C84" i="3"/>
  <c r="B84" i="3"/>
  <c r="A84" i="3"/>
  <c r="M83" i="3"/>
  <c r="L83" i="3"/>
  <c r="K83" i="3"/>
  <c r="J83" i="3"/>
  <c r="I83" i="3"/>
  <c r="H83" i="3"/>
  <c r="G83" i="3"/>
  <c r="F83" i="3"/>
  <c r="D83" i="3"/>
  <c r="C83" i="3"/>
  <c r="B83" i="3"/>
  <c r="A83" i="3"/>
  <c r="M82" i="3"/>
  <c r="L82" i="3"/>
  <c r="K82" i="3"/>
  <c r="J82" i="3"/>
  <c r="I82" i="3"/>
  <c r="H82" i="3"/>
  <c r="G82" i="3"/>
  <c r="F82" i="3"/>
  <c r="D82" i="3"/>
  <c r="C82" i="3"/>
  <c r="B82" i="3"/>
  <c r="A82" i="3"/>
  <c r="M81" i="3"/>
  <c r="L81" i="3"/>
  <c r="K81" i="3"/>
  <c r="J81" i="3"/>
  <c r="I81" i="3"/>
  <c r="H81" i="3"/>
  <c r="G81" i="3"/>
  <c r="F81" i="3"/>
  <c r="D81" i="3"/>
  <c r="C81" i="3"/>
  <c r="B81" i="3"/>
  <c r="A81" i="3"/>
  <c r="M80" i="3"/>
  <c r="L80" i="3"/>
  <c r="K80" i="3"/>
  <c r="J80" i="3"/>
  <c r="I80" i="3"/>
  <c r="H80" i="3"/>
  <c r="G80" i="3"/>
  <c r="F80" i="3"/>
  <c r="D80" i="3"/>
  <c r="C80" i="3"/>
  <c r="B80" i="3"/>
  <c r="A80" i="3"/>
  <c r="M79" i="3"/>
  <c r="L79" i="3"/>
  <c r="K79" i="3"/>
  <c r="J79" i="3"/>
  <c r="I79" i="3"/>
  <c r="H79" i="3"/>
  <c r="G79" i="3"/>
  <c r="F79" i="3"/>
  <c r="D79" i="3"/>
  <c r="C79" i="3"/>
  <c r="B79" i="3"/>
  <c r="A79" i="3"/>
  <c r="M78" i="3"/>
  <c r="L78" i="3"/>
  <c r="K78" i="3"/>
  <c r="J78" i="3"/>
  <c r="I78" i="3"/>
  <c r="H78" i="3"/>
  <c r="G78" i="3"/>
  <c r="F78" i="3"/>
  <c r="D78" i="3"/>
  <c r="C78" i="3"/>
  <c r="B78" i="3"/>
  <c r="A78" i="3"/>
  <c r="M77" i="3"/>
  <c r="L77" i="3"/>
  <c r="K77" i="3"/>
  <c r="J77" i="3"/>
  <c r="I77" i="3"/>
  <c r="H77" i="3"/>
  <c r="G77" i="3"/>
  <c r="F77" i="3"/>
  <c r="D77" i="3"/>
  <c r="C77" i="3"/>
  <c r="B77" i="3"/>
  <c r="A77" i="3"/>
  <c r="M76" i="3"/>
  <c r="L76" i="3"/>
  <c r="K76" i="3"/>
  <c r="J76" i="3"/>
  <c r="I76" i="3"/>
  <c r="H76" i="3"/>
  <c r="G76" i="3"/>
  <c r="F76" i="3"/>
  <c r="D76" i="3"/>
  <c r="C76" i="3"/>
  <c r="B76" i="3"/>
  <c r="A76" i="3"/>
  <c r="M75" i="3"/>
  <c r="L75" i="3"/>
  <c r="K75" i="3"/>
  <c r="J75" i="3"/>
  <c r="I75" i="3"/>
  <c r="H75" i="3"/>
  <c r="G75" i="3"/>
  <c r="F75" i="3"/>
  <c r="D75" i="3"/>
  <c r="C75" i="3"/>
  <c r="B75" i="3"/>
  <c r="A75" i="3"/>
  <c r="M74" i="3"/>
  <c r="L74" i="3"/>
  <c r="K74" i="3"/>
  <c r="J74" i="3"/>
  <c r="I74" i="3"/>
  <c r="H74" i="3"/>
  <c r="G74" i="3"/>
  <c r="F74" i="3"/>
  <c r="D74" i="3"/>
  <c r="C74" i="3"/>
  <c r="B74" i="3"/>
  <c r="A74" i="3"/>
  <c r="M73" i="3"/>
  <c r="L73" i="3"/>
  <c r="K73" i="3"/>
  <c r="J73" i="3"/>
  <c r="I73" i="3"/>
  <c r="H73" i="3"/>
  <c r="G73" i="3"/>
  <c r="F73" i="3"/>
  <c r="D73" i="3"/>
  <c r="C73" i="3"/>
  <c r="B73" i="3"/>
  <c r="A73" i="3"/>
  <c r="M72" i="3"/>
  <c r="L72" i="3"/>
  <c r="K72" i="3"/>
  <c r="J72" i="3"/>
  <c r="I72" i="3"/>
  <c r="H72" i="3"/>
  <c r="G72" i="3"/>
  <c r="F72" i="3"/>
  <c r="D72" i="3"/>
  <c r="C72" i="3"/>
  <c r="B72" i="3"/>
  <c r="A72" i="3"/>
  <c r="M71" i="3"/>
  <c r="L71" i="3"/>
  <c r="K71" i="3"/>
  <c r="J71" i="3"/>
  <c r="I71" i="3"/>
  <c r="H71" i="3"/>
  <c r="G71" i="3"/>
  <c r="F71" i="3"/>
  <c r="D71" i="3"/>
  <c r="C71" i="3"/>
  <c r="B71" i="3"/>
  <c r="A71" i="3"/>
  <c r="M70" i="3"/>
  <c r="L70" i="3"/>
  <c r="K70" i="3"/>
  <c r="J70" i="3"/>
  <c r="I70" i="3"/>
  <c r="H70" i="3"/>
  <c r="G70" i="3"/>
  <c r="F70" i="3"/>
  <c r="D70" i="3"/>
  <c r="C70" i="3"/>
  <c r="B70" i="3"/>
  <c r="A70" i="3"/>
  <c r="M69" i="3"/>
  <c r="L69" i="3"/>
  <c r="K69" i="3"/>
  <c r="J69" i="3"/>
  <c r="I69" i="3"/>
  <c r="H69" i="3"/>
  <c r="G69" i="3"/>
  <c r="F69" i="3"/>
  <c r="D69" i="3"/>
  <c r="C69" i="3"/>
  <c r="B69" i="3"/>
  <c r="A69" i="3"/>
  <c r="M68" i="3"/>
  <c r="L68" i="3"/>
  <c r="K68" i="3"/>
  <c r="J68" i="3"/>
  <c r="I68" i="3"/>
  <c r="H68" i="3"/>
  <c r="G68" i="3"/>
  <c r="F68" i="3"/>
  <c r="D68" i="3"/>
  <c r="C68" i="3"/>
  <c r="B68" i="3"/>
  <c r="A68" i="3"/>
  <c r="M67" i="3"/>
  <c r="L67" i="3"/>
  <c r="K67" i="3"/>
  <c r="J67" i="3"/>
  <c r="I67" i="3"/>
  <c r="H67" i="3"/>
  <c r="G67" i="3"/>
  <c r="F67" i="3"/>
  <c r="D67" i="3"/>
  <c r="C67" i="3"/>
  <c r="B67" i="3"/>
  <c r="A67" i="3"/>
  <c r="M66" i="3"/>
  <c r="L66" i="3"/>
  <c r="K66" i="3"/>
  <c r="J66" i="3"/>
  <c r="I66" i="3"/>
  <c r="H66" i="3"/>
  <c r="G66" i="3"/>
  <c r="F66" i="3"/>
  <c r="D66" i="3"/>
  <c r="C66" i="3"/>
  <c r="B66" i="3"/>
  <c r="A66" i="3"/>
  <c r="M65" i="3"/>
  <c r="L65" i="3"/>
  <c r="K65" i="3"/>
  <c r="J65" i="3"/>
  <c r="I65" i="3"/>
  <c r="H65" i="3"/>
  <c r="G65" i="3"/>
  <c r="F65" i="3"/>
  <c r="D65" i="3"/>
  <c r="C65" i="3"/>
  <c r="B65" i="3"/>
  <c r="A65" i="3"/>
  <c r="M64" i="3"/>
  <c r="L64" i="3"/>
  <c r="K64" i="3"/>
  <c r="J64" i="3"/>
  <c r="I64" i="3"/>
  <c r="H64" i="3"/>
  <c r="G64" i="3"/>
  <c r="F64" i="3"/>
  <c r="D64" i="3"/>
  <c r="C64" i="3"/>
  <c r="B64" i="3"/>
  <c r="A64" i="3"/>
  <c r="M63" i="3"/>
  <c r="L63" i="3"/>
  <c r="K63" i="3"/>
  <c r="J63" i="3"/>
  <c r="I63" i="3"/>
  <c r="H63" i="3"/>
  <c r="G63" i="3"/>
  <c r="F63" i="3"/>
  <c r="D63" i="3"/>
  <c r="C63" i="3"/>
  <c r="B63" i="3"/>
  <c r="A63" i="3"/>
  <c r="M62" i="3"/>
  <c r="L62" i="3"/>
  <c r="K62" i="3"/>
  <c r="J62" i="3"/>
  <c r="I62" i="3"/>
  <c r="H62" i="3"/>
  <c r="G62" i="3"/>
  <c r="F62" i="3"/>
  <c r="D62" i="3"/>
  <c r="C62" i="3"/>
  <c r="B62" i="3"/>
  <c r="A62" i="3"/>
  <c r="M61" i="3"/>
  <c r="L61" i="3"/>
  <c r="K61" i="3"/>
  <c r="J61" i="3"/>
  <c r="I61" i="3"/>
  <c r="H61" i="3"/>
  <c r="G61" i="3"/>
  <c r="F61" i="3"/>
  <c r="D61" i="3"/>
  <c r="C61" i="3"/>
  <c r="B61" i="3"/>
  <c r="A61" i="3"/>
  <c r="M60" i="3"/>
  <c r="L60" i="3"/>
  <c r="K60" i="3"/>
  <c r="J60" i="3"/>
  <c r="I60" i="3"/>
  <c r="H60" i="3"/>
  <c r="G60" i="3"/>
  <c r="F60" i="3"/>
  <c r="D60" i="3"/>
  <c r="C60" i="3"/>
  <c r="B60" i="3"/>
  <c r="A60" i="3"/>
  <c r="M59" i="3"/>
  <c r="L59" i="3"/>
  <c r="K59" i="3"/>
  <c r="J59" i="3"/>
  <c r="I59" i="3"/>
  <c r="H59" i="3"/>
  <c r="G59" i="3"/>
  <c r="F59" i="3"/>
  <c r="D59" i="3"/>
  <c r="C59" i="3"/>
  <c r="B59" i="3"/>
  <c r="A59" i="3"/>
  <c r="M58" i="3"/>
  <c r="L58" i="3"/>
  <c r="K58" i="3"/>
  <c r="J58" i="3"/>
  <c r="I58" i="3"/>
  <c r="H58" i="3"/>
  <c r="G58" i="3"/>
  <c r="F58" i="3"/>
  <c r="D58" i="3"/>
  <c r="C58" i="3"/>
  <c r="B58" i="3"/>
  <c r="A58" i="3"/>
  <c r="M57" i="3"/>
  <c r="L57" i="3"/>
  <c r="K57" i="3"/>
  <c r="J57" i="3"/>
  <c r="I57" i="3"/>
  <c r="H57" i="3"/>
  <c r="G57" i="3"/>
  <c r="F57" i="3"/>
  <c r="D57" i="3"/>
  <c r="C57" i="3"/>
  <c r="B57" i="3"/>
  <c r="A57" i="3"/>
  <c r="M56" i="3"/>
  <c r="L56" i="3"/>
  <c r="K56" i="3"/>
  <c r="J56" i="3"/>
  <c r="I56" i="3"/>
  <c r="H56" i="3"/>
  <c r="G56" i="3"/>
  <c r="F56" i="3"/>
  <c r="D56" i="3"/>
  <c r="C56" i="3"/>
  <c r="B56" i="3"/>
  <c r="A56" i="3"/>
  <c r="M55" i="3"/>
  <c r="L55" i="3"/>
  <c r="K55" i="3"/>
  <c r="J55" i="3"/>
  <c r="I55" i="3"/>
  <c r="H55" i="3"/>
  <c r="G55" i="3"/>
  <c r="F55" i="3"/>
  <c r="D55" i="3"/>
  <c r="C55" i="3"/>
  <c r="B55" i="3"/>
  <c r="A55" i="3"/>
  <c r="M54" i="3"/>
  <c r="L54" i="3"/>
  <c r="K54" i="3"/>
  <c r="J54" i="3"/>
  <c r="I54" i="3"/>
  <c r="H54" i="3"/>
  <c r="G54" i="3"/>
  <c r="F54" i="3"/>
  <c r="D54" i="3"/>
  <c r="C54" i="3"/>
  <c r="B54" i="3"/>
  <c r="A54" i="3"/>
  <c r="M53" i="3"/>
  <c r="L53" i="3"/>
  <c r="K53" i="3"/>
  <c r="J53" i="3"/>
  <c r="I53" i="3"/>
  <c r="H53" i="3"/>
  <c r="G53" i="3"/>
  <c r="F53" i="3"/>
  <c r="D53" i="3"/>
  <c r="C53" i="3"/>
  <c r="B53" i="3"/>
  <c r="A53" i="3"/>
  <c r="M52" i="3"/>
  <c r="L52" i="3"/>
  <c r="K52" i="3"/>
  <c r="J52" i="3"/>
  <c r="I52" i="3"/>
  <c r="H52" i="3"/>
  <c r="G52" i="3"/>
  <c r="F52" i="3"/>
  <c r="D52" i="3"/>
  <c r="C52" i="3"/>
  <c r="B52" i="3"/>
  <c r="A52" i="3"/>
  <c r="M51" i="3"/>
  <c r="L51" i="3"/>
  <c r="K51" i="3"/>
  <c r="J51" i="3"/>
  <c r="I51" i="3"/>
  <c r="H51" i="3"/>
  <c r="G51" i="3"/>
  <c r="F51" i="3"/>
  <c r="D51" i="3"/>
  <c r="C51" i="3"/>
  <c r="B51" i="3"/>
  <c r="A51" i="3"/>
  <c r="M50" i="3"/>
  <c r="L50" i="3"/>
  <c r="K50" i="3"/>
  <c r="J50" i="3"/>
  <c r="I50" i="3"/>
  <c r="H50" i="3"/>
  <c r="G50" i="3"/>
  <c r="F50" i="3"/>
  <c r="D50" i="3"/>
  <c r="C50" i="3"/>
  <c r="B50" i="3"/>
  <c r="A50" i="3"/>
  <c r="M49" i="3"/>
  <c r="L49" i="3"/>
  <c r="K49" i="3"/>
  <c r="J49" i="3"/>
  <c r="I49" i="3"/>
  <c r="H49" i="3"/>
  <c r="G49" i="3"/>
  <c r="F49" i="3"/>
  <c r="D49" i="3"/>
  <c r="C49" i="3"/>
  <c r="B49" i="3"/>
  <c r="A49" i="3"/>
  <c r="M48" i="3"/>
  <c r="L48" i="3"/>
  <c r="K48" i="3"/>
  <c r="J48" i="3"/>
  <c r="I48" i="3"/>
  <c r="H48" i="3"/>
  <c r="G48" i="3"/>
  <c r="F48" i="3"/>
  <c r="D48" i="3"/>
  <c r="C48" i="3"/>
  <c r="B48" i="3"/>
  <c r="A48" i="3"/>
  <c r="M47" i="3"/>
  <c r="L47" i="3"/>
  <c r="K47" i="3"/>
  <c r="J47" i="3"/>
  <c r="I47" i="3"/>
  <c r="H47" i="3"/>
  <c r="G47" i="3"/>
  <c r="F47" i="3"/>
  <c r="D47" i="3"/>
  <c r="C47" i="3"/>
  <c r="B47" i="3"/>
  <c r="A47" i="3"/>
  <c r="M46" i="3"/>
  <c r="L46" i="3"/>
  <c r="K46" i="3"/>
  <c r="J46" i="3"/>
  <c r="I46" i="3"/>
  <c r="H46" i="3"/>
  <c r="G46" i="3"/>
  <c r="F46" i="3"/>
  <c r="D46" i="3"/>
  <c r="C46" i="3"/>
  <c r="B46" i="3"/>
  <c r="A46" i="3"/>
  <c r="M45" i="3"/>
  <c r="L45" i="3"/>
  <c r="K45" i="3"/>
  <c r="J45" i="3"/>
  <c r="I45" i="3"/>
  <c r="H45" i="3"/>
  <c r="G45" i="3"/>
  <c r="F45" i="3"/>
  <c r="D45" i="3"/>
  <c r="C45" i="3"/>
  <c r="B45" i="3"/>
  <c r="A45" i="3"/>
  <c r="M44" i="3"/>
  <c r="L44" i="3"/>
  <c r="K44" i="3"/>
  <c r="J44" i="3"/>
  <c r="I44" i="3"/>
  <c r="H44" i="3"/>
  <c r="G44" i="3"/>
  <c r="F44" i="3"/>
  <c r="D44" i="3"/>
  <c r="C44" i="3"/>
  <c r="B44" i="3"/>
  <c r="A44" i="3"/>
  <c r="M43" i="3"/>
  <c r="L43" i="3"/>
  <c r="K43" i="3"/>
  <c r="J43" i="3"/>
  <c r="I43" i="3"/>
  <c r="H43" i="3"/>
  <c r="G43" i="3"/>
  <c r="F43" i="3"/>
  <c r="D43" i="3"/>
  <c r="C43" i="3"/>
  <c r="B43" i="3"/>
  <c r="A43" i="3"/>
  <c r="M42" i="3"/>
  <c r="L42" i="3"/>
  <c r="K42" i="3"/>
  <c r="J42" i="3"/>
  <c r="I42" i="3"/>
  <c r="H42" i="3"/>
  <c r="G42" i="3"/>
  <c r="F42" i="3"/>
  <c r="D42" i="3"/>
  <c r="C42" i="3"/>
  <c r="B42" i="3"/>
  <c r="A42" i="3"/>
  <c r="M41" i="3"/>
  <c r="L41" i="3"/>
  <c r="K41" i="3"/>
  <c r="J41" i="3"/>
  <c r="I41" i="3"/>
  <c r="H41" i="3"/>
  <c r="G41" i="3"/>
  <c r="F41" i="3"/>
  <c r="D41" i="3"/>
  <c r="C41" i="3"/>
  <c r="B41" i="3"/>
  <c r="A41" i="3"/>
  <c r="M40" i="3"/>
  <c r="L40" i="3"/>
  <c r="K40" i="3"/>
  <c r="J40" i="3"/>
  <c r="I40" i="3"/>
  <c r="H40" i="3"/>
  <c r="G40" i="3"/>
  <c r="F40" i="3"/>
  <c r="D40" i="3"/>
  <c r="C40" i="3"/>
  <c r="B40" i="3"/>
  <c r="A40" i="3"/>
  <c r="M39" i="3"/>
  <c r="L39" i="3"/>
  <c r="K39" i="3"/>
  <c r="J39" i="3"/>
  <c r="I39" i="3"/>
  <c r="H39" i="3"/>
  <c r="G39" i="3"/>
  <c r="F39" i="3"/>
  <c r="D39" i="3"/>
  <c r="C39" i="3"/>
  <c r="B39" i="3"/>
  <c r="A39" i="3"/>
  <c r="M38" i="3"/>
  <c r="L38" i="3"/>
  <c r="K38" i="3"/>
  <c r="J38" i="3"/>
  <c r="I38" i="3"/>
  <c r="H38" i="3"/>
  <c r="G38" i="3"/>
  <c r="F38" i="3"/>
  <c r="D38" i="3"/>
  <c r="C38" i="3"/>
  <c r="B38" i="3"/>
  <c r="A38" i="3"/>
  <c r="M37" i="3"/>
  <c r="L37" i="3"/>
  <c r="K37" i="3"/>
  <c r="J37" i="3"/>
  <c r="I37" i="3"/>
  <c r="H37" i="3"/>
  <c r="G37" i="3"/>
  <c r="F37" i="3"/>
  <c r="D37" i="3"/>
  <c r="C37" i="3"/>
  <c r="B37" i="3"/>
  <c r="A37" i="3"/>
  <c r="M36" i="3"/>
  <c r="L36" i="3"/>
  <c r="K36" i="3"/>
  <c r="J36" i="3"/>
  <c r="I36" i="3"/>
  <c r="H36" i="3"/>
  <c r="G36" i="3"/>
  <c r="F36" i="3"/>
  <c r="D36" i="3"/>
  <c r="C36" i="3"/>
  <c r="B36" i="3"/>
  <c r="A36" i="3"/>
  <c r="M35" i="3"/>
  <c r="L35" i="3"/>
  <c r="K35" i="3"/>
  <c r="J35" i="3"/>
  <c r="I35" i="3"/>
  <c r="H35" i="3"/>
  <c r="G35" i="3"/>
  <c r="F35" i="3"/>
  <c r="D35" i="3"/>
  <c r="C35" i="3"/>
  <c r="B35" i="3"/>
  <c r="A35" i="3"/>
  <c r="M34" i="3"/>
  <c r="L34" i="3"/>
  <c r="K34" i="3"/>
  <c r="J34" i="3"/>
  <c r="I34" i="3"/>
  <c r="H34" i="3"/>
  <c r="G34" i="3"/>
  <c r="F34" i="3"/>
  <c r="D34" i="3"/>
  <c r="C34" i="3"/>
  <c r="B34" i="3"/>
  <c r="A34" i="3"/>
  <c r="M33" i="3"/>
  <c r="L33" i="3"/>
  <c r="K33" i="3"/>
  <c r="J33" i="3"/>
  <c r="I33" i="3"/>
  <c r="H33" i="3"/>
  <c r="G33" i="3"/>
  <c r="F33" i="3"/>
  <c r="D33" i="3"/>
  <c r="C33" i="3"/>
  <c r="B33" i="3"/>
  <c r="A33" i="3"/>
  <c r="M32" i="3"/>
  <c r="L32" i="3"/>
  <c r="K32" i="3"/>
  <c r="J32" i="3"/>
  <c r="I32" i="3"/>
  <c r="H32" i="3"/>
  <c r="G32" i="3"/>
  <c r="F32" i="3"/>
  <c r="D32" i="3"/>
  <c r="C32" i="3"/>
  <c r="B32" i="3"/>
  <c r="A32" i="3"/>
  <c r="M31" i="3"/>
  <c r="L31" i="3"/>
  <c r="K31" i="3"/>
  <c r="J31" i="3"/>
  <c r="I31" i="3"/>
  <c r="H31" i="3"/>
  <c r="G31" i="3"/>
  <c r="F31" i="3"/>
  <c r="D31" i="3"/>
  <c r="C31" i="3"/>
  <c r="B31" i="3"/>
  <c r="A31" i="3"/>
  <c r="M30" i="3"/>
  <c r="L30" i="3"/>
  <c r="K30" i="3"/>
  <c r="J30" i="3"/>
  <c r="I30" i="3"/>
  <c r="H30" i="3"/>
  <c r="G30" i="3"/>
  <c r="F30" i="3"/>
  <c r="D30" i="3"/>
  <c r="C30" i="3"/>
  <c r="B30" i="3"/>
  <c r="A30" i="3"/>
  <c r="M29" i="3"/>
  <c r="L29" i="3"/>
  <c r="K29" i="3"/>
  <c r="J29" i="3"/>
  <c r="I29" i="3"/>
  <c r="H29" i="3"/>
  <c r="G29" i="3"/>
  <c r="F29" i="3"/>
  <c r="D29" i="3"/>
  <c r="C29" i="3"/>
  <c r="B29" i="3"/>
  <c r="A29" i="3"/>
  <c r="M28" i="3"/>
  <c r="L28" i="3"/>
  <c r="K28" i="3"/>
  <c r="J28" i="3"/>
  <c r="I28" i="3"/>
  <c r="H28" i="3"/>
  <c r="G28" i="3"/>
  <c r="F28" i="3"/>
  <c r="D28" i="3"/>
  <c r="C28" i="3"/>
  <c r="B28" i="3"/>
  <c r="A28" i="3"/>
  <c r="M27" i="3"/>
  <c r="L27" i="3"/>
  <c r="K27" i="3"/>
  <c r="J27" i="3"/>
  <c r="I27" i="3"/>
  <c r="H27" i="3"/>
  <c r="G27" i="3"/>
  <c r="F27" i="3"/>
  <c r="D27" i="3"/>
  <c r="C27" i="3"/>
  <c r="B27" i="3"/>
  <c r="A27" i="3"/>
  <c r="M26" i="3"/>
  <c r="L26" i="3"/>
  <c r="K26" i="3"/>
  <c r="J26" i="3"/>
  <c r="I26" i="3"/>
  <c r="H26" i="3"/>
  <c r="G26" i="3"/>
  <c r="F26" i="3"/>
  <c r="D26" i="3"/>
  <c r="C26" i="3"/>
  <c r="B26" i="3"/>
  <c r="A26" i="3"/>
  <c r="M25" i="3"/>
  <c r="L25" i="3"/>
  <c r="K25" i="3"/>
  <c r="J25" i="3"/>
  <c r="I25" i="3"/>
  <c r="H25" i="3"/>
  <c r="G25" i="3"/>
  <c r="F25" i="3"/>
  <c r="D25" i="3"/>
  <c r="C25" i="3"/>
  <c r="B25" i="3"/>
  <c r="A25" i="3"/>
  <c r="M24" i="3"/>
  <c r="L24" i="3"/>
  <c r="K24" i="3"/>
  <c r="J24" i="3"/>
  <c r="I24" i="3"/>
  <c r="H24" i="3"/>
  <c r="G24" i="3"/>
  <c r="F24" i="3"/>
  <c r="D24" i="3"/>
  <c r="C24" i="3"/>
  <c r="B24" i="3"/>
  <c r="A24" i="3"/>
  <c r="M23" i="3"/>
  <c r="L23" i="3"/>
  <c r="K23" i="3"/>
  <c r="J23" i="3"/>
  <c r="I23" i="3"/>
  <c r="H23" i="3"/>
  <c r="G23" i="3"/>
  <c r="F23" i="3"/>
  <c r="D23" i="3"/>
  <c r="C23" i="3"/>
  <c r="B23" i="3"/>
  <c r="A23" i="3"/>
  <c r="M22" i="3"/>
  <c r="L22" i="3"/>
  <c r="K22" i="3"/>
  <c r="J22" i="3"/>
  <c r="I22" i="3"/>
  <c r="H22" i="3"/>
  <c r="G22" i="3"/>
  <c r="F22" i="3"/>
  <c r="D22" i="3"/>
  <c r="C22" i="3"/>
  <c r="B22" i="3"/>
  <c r="A22" i="3"/>
  <c r="M21" i="3"/>
  <c r="L21" i="3"/>
  <c r="K21" i="3"/>
  <c r="J21" i="3"/>
  <c r="I21" i="3"/>
  <c r="H21" i="3"/>
  <c r="G21" i="3"/>
  <c r="F21" i="3"/>
  <c r="D21" i="3"/>
  <c r="C21" i="3"/>
  <c r="B21" i="3"/>
  <c r="A21" i="3"/>
  <c r="M20" i="3"/>
  <c r="L20" i="3"/>
  <c r="K20" i="3"/>
  <c r="J20" i="3"/>
  <c r="I20" i="3"/>
  <c r="H20" i="3"/>
  <c r="G20" i="3"/>
  <c r="F20" i="3"/>
  <c r="D20" i="3"/>
  <c r="C20" i="3"/>
  <c r="B20" i="3"/>
  <c r="A20" i="3"/>
  <c r="M19" i="3"/>
  <c r="L19" i="3"/>
  <c r="K19" i="3"/>
  <c r="J19" i="3"/>
  <c r="I19" i="3"/>
  <c r="H19" i="3"/>
  <c r="G19" i="3"/>
  <c r="F19" i="3"/>
  <c r="D19" i="3"/>
  <c r="C19" i="3"/>
  <c r="B19" i="3"/>
  <c r="A19" i="3"/>
  <c r="M18" i="3"/>
  <c r="L18" i="3"/>
  <c r="K18" i="3"/>
  <c r="J18" i="3"/>
  <c r="I18" i="3"/>
  <c r="H18" i="3"/>
  <c r="G18" i="3"/>
  <c r="F18" i="3"/>
  <c r="D18" i="3"/>
  <c r="C18" i="3"/>
  <c r="B18" i="3"/>
  <c r="A18" i="3"/>
  <c r="M17" i="3"/>
  <c r="L17" i="3"/>
  <c r="K17" i="3"/>
  <c r="J17" i="3"/>
  <c r="I17" i="3"/>
  <c r="H17" i="3"/>
  <c r="G17" i="3"/>
  <c r="F17" i="3"/>
  <c r="D17" i="3"/>
  <c r="C17" i="3"/>
  <c r="B17" i="3"/>
  <c r="A17" i="3"/>
  <c r="M16" i="3"/>
  <c r="L16" i="3"/>
  <c r="K16" i="3"/>
  <c r="J16" i="3"/>
  <c r="I16" i="3"/>
  <c r="H16" i="3"/>
  <c r="G16" i="3"/>
  <c r="F16" i="3"/>
  <c r="D16" i="3"/>
  <c r="C16" i="3"/>
  <c r="B16" i="3"/>
  <c r="A16" i="3"/>
  <c r="M15" i="3"/>
  <c r="L15" i="3"/>
  <c r="K15" i="3"/>
  <c r="J15" i="3"/>
  <c r="I15" i="3"/>
  <c r="H15" i="3"/>
  <c r="G15" i="3"/>
  <c r="F15" i="3"/>
  <c r="D15" i="3"/>
  <c r="C15" i="3"/>
  <c r="B15" i="3"/>
  <c r="A15" i="3"/>
  <c r="M14" i="3"/>
  <c r="L14" i="3"/>
  <c r="K14" i="3"/>
  <c r="J14" i="3"/>
  <c r="I14" i="3"/>
  <c r="H14" i="3"/>
  <c r="G14" i="3"/>
  <c r="F14" i="3"/>
  <c r="D14" i="3"/>
  <c r="C14" i="3"/>
  <c r="B14" i="3"/>
  <c r="A14" i="3"/>
  <c r="M13" i="3"/>
  <c r="L13" i="3"/>
  <c r="K13" i="3"/>
  <c r="J13" i="3"/>
  <c r="I13" i="3"/>
  <c r="H13" i="3"/>
  <c r="G13" i="3"/>
  <c r="F13" i="3"/>
  <c r="D13" i="3"/>
  <c r="C13" i="3"/>
  <c r="B13" i="3"/>
  <c r="A13" i="3"/>
  <c r="M12" i="3"/>
  <c r="L12" i="3"/>
  <c r="K12" i="3"/>
  <c r="J12" i="3"/>
  <c r="I12" i="3"/>
  <c r="H12" i="3"/>
  <c r="G12" i="3"/>
  <c r="F12" i="3"/>
  <c r="D12" i="3"/>
  <c r="C12" i="3"/>
  <c r="B12" i="3"/>
  <c r="A12" i="3"/>
  <c r="M11" i="3"/>
  <c r="L11" i="3"/>
  <c r="K11" i="3"/>
  <c r="J11" i="3"/>
  <c r="I11" i="3"/>
  <c r="H11" i="3"/>
  <c r="G11" i="3"/>
  <c r="F11" i="3"/>
  <c r="D11" i="3"/>
  <c r="C11" i="3"/>
  <c r="B11" i="3"/>
  <c r="A11" i="3"/>
  <c r="M10" i="3"/>
  <c r="L10" i="3"/>
  <c r="K10" i="3"/>
  <c r="J10" i="3"/>
  <c r="I10" i="3"/>
  <c r="H10" i="3"/>
  <c r="G10" i="3"/>
  <c r="F10" i="3"/>
  <c r="D10" i="3"/>
  <c r="C10" i="3"/>
  <c r="B10" i="3"/>
  <c r="A10" i="3"/>
  <c r="M9" i="3"/>
  <c r="L9" i="3"/>
  <c r="K9" i="3"/>
  <c r="J9" i="3"/>
  <c r="I9" i="3"/>
  <c r="H9" i="3"/>
  <c r="G9" i="3"/>
  <c r="F9" i="3"/>
  <c r="D9" i="3"/>
  <c r="C9" i="3"/>
  <c r="B9" i="3"/>
  <c r="A9" i="3"/>
  <c r="M8" i="3"/>
  <c r="L8" i="3"/>
  <c r="K8" i="3"/>
  <c r="J8" i="3"/>
  <c r="I8" i="3"/>
  <c r="H8" i="3"/>
  <c r="G8" i="3"/>
  <c r="F8" i="3"/>
  <c r="D8" i="3"/>
  <c r="C8" i="3"/>
  <c r="B8" i="3"/>
  <c r="A8" i="3"/>
  <c r="M7" i="3"/>
  <c r="L7" i="3"/>
  <c r="K7" i="3"/>
  <c r="J7" i="3"/>
  <c r="I7" i="3"/>
  <c r="H7" i="3"/>
  <c r="G7" i="3"/>
  <c r="F7" i="3"/>
  <c r="D7" i="3"/>
  <c r="C7" i="3"/>
  <c r="B7" i="3"/>
  <c r="A7" i="3"/>
  <c r="M6" i="3"/>
  <c r="L6" i="3"/>
  <c r="K6" i="3"/>
  <c r="J6" i="3"/>
  <c r="I6" i="3"/>
  <c r="H6" i="3"/>
  <c r="G6" i="3"/>
  <c r="F6" i="3"/>
  <c r="D6" i="3"/>
  <c r="C6" i="3"/>
  <c r="B6" i="3"/>
  <c r="A6" i="3"/>
  <c r="M5" i="3"/>
  <c r="L5" i="3"/>
  <c r="K5" i="3"/>
  <c r="J5" i="3"/>
  <c r="I5" i="3"/>
  <c r="H5" i="3"/>
  <c r="G5" i="3"/>
  <c r="F5" i="3"/>
  <c r="D5" i="3"/>
  <c r="C5" i="3"/>
  <c r="B5" i="3"/>
  <c r="A5" i="3"/>
  <c r="M4" i="3"/>
  <c r="L4" i="3"/>
  <c r="K4" i="3"/>
  <c r="J4" i="3"/>
  <c r="I4" i="3"/>
  <c r="H4" i="3"/>
  <c r="G4" i="3"/>
  <c r="F4" i="3"/>
  <c r="D4" i="3"/>
  <c r="C4" i="3"/>
  <c r="B4" i="3"/>
  <c r="A4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M86" i="2"/>
  <c r="K86" i="2"/>
  <c r="I86" i="2"/>
  <c r="H86" i="2"/>
  <c r="AC86" i="2" s="1"/>
  <c r="G86" i="2"/>
  <c r="M85" i="2"/>
  <c r="K85" i="2"/>
  <c r="I85" i="2"/>
  <c r="H85" i="2"/>
  <c r="AC85" i="2" s="1"/>
  <c r="G85" i="2"/>
  <c r="AC84" i="2"/>
  <c r="M84" i="2"/>
  <c r="L84" i="2"/>
  <c r="K84" i="2"/>
  <c r="I84" i="2"/>
  <c r="H84" i="2"/>
  <c r="G84" i="2"/>
  <c r="M83" i="2"/>
  <c r="L83" i="2"/>
  <c r="K83" i="2"/>
  <c r="I83" i="2"/>
  <c r="H83" i="2"/>
  <c r="AC83" i="2" s="1"/>
  <c r="G83" i="2"/>
  <c r="M82" i="2"/>
  <c r="K82" i="2"/>
  <c r="I82" i="2"/>
  <c r="H82" i="2"/>
  <c r="AC82" i="2" s="1"/>
  <c r="G82" i="2"/>
  <c r="M81" i="2"/>
  <c r="K81" i="2"/>
  <c r="I81" i="2"/>
  <c r="H81" i="2"/>
  <c r="L81" i="2" s="1"/>
  <c r="G81" i="2"/>
  <c r="M80" i="2"/>
  <c r="K80" i="2"/>
  <c r="I80" i="2"/>
  <c r="H80" i="2"/>
  <c r="G80" i="2"/>
  <c r="M79" i="2"/>
  <c r="K79" i="2"/>
  <c r="I79" i="2"/>
  <c r="H79" i="2"/>
  <c r="AC79" i="2" s="1"/>
  <c r="G79" i="2"/>
  <c r="M78" i="2"/>
  <c r="K78" i="2"/>
  <c r="I78" i="2"/>
  <c r="H78" i="2"/>
  <c r="G78" i="2"/>
  <c r="M77" i="2"/>
  <c r="K77" i="2"/>
  <c r="I77" i="2"/>
  <c r="H77" i="2"/>
  <c r="AC77" i="2" s="1"/>
  <c r="G77" i="2"/>
  <c r="M76" i="2"/>
  <c r="K76" i="2"/>
  <c r="I76" i="2"/>
  <c r="H76" i="2"/>
  <c r="G76" i="2"/>
  <c r="M75" i="2"/>
  <c r="K75" i="2"/>
  <c r="I75" i="2"/>
  <c r="H75" i="2"/>
  <c r="AC75" i="2" s="1"/>
  <c r="G75" i="2"/>
  <c r="M74" i="2"/>
  <c r="K74" i="2"/>
  <c r="I74" i="2"/>
  <c r="H74" i="2"/>
  <c r="AC74" i="2" s="1"/>
  <c r="G74" i="2"/>
  <c r="M73" i="2"/>
  <c r="K73" i="2"/>
  <c r="I73" i="2"/>
  <c r="H73" i="2"/>
  <c r="AC73" i="2" s="1"/>
  <c r="G73" i="2"/>
  <c r="M72" i="2"/>
  <c r="K72" i="2"/>
  <c r="I72" i="2"/>
  <c r="H72" i="2"/>
  <c r="G72" i="2"/>
  <c r="M71" i="2"/>
  <c r="K71" i="2"/>
  <c r="I71" i="2"/>
  <c r="H71" i="2"/>
  <c r="AC71" i="2" s="1"/>
  <c r="G71" i="2"/>
  <c r="M70" i="2"/>
  <c r="K70" i="2"/>
  <c r="I70" i="2"/>
  <c r="H70" i="2"/>
  <c r="G70" i="2"/>
  <c r="M69" i="2"/>
  <c r="L69" i="2"/>
  <c r="K69" i="2"/>
  <c r="I69" i="2"/>
  <c r="H69" i="2"/>
  <c r="AC69" i="2" s="1"/>
  <c r="G69" i="2"/>
  <c r="M68" i="2"/>
  <c r="K68" i="2"/>
  <c r="I68" i="2"/>
  <c r="H68" i="2"/>
  <c r="G68" i="2"/>
  <c r="M67" i="2"/>
  <c r="K67" i="2"/>
  <c r="I67" i="2"/>
  <c r="H67" i="2"/>
  <c r="AC67" i="2" s="1"/>
  <c r="G67" i="2"/>
  <c r="M66" i="2"/>
  <c r="K66" i="2"/>
  <c r="I66" i="2"/>
  <c r="H66" i="2"/>
  <c r="AC66" i="2" s="1"/>
  <c r="G66" i="2"/>
  <c r="M65" i="2"/>
  <c r="L65" i="2"/>
  <c r="K65" i="2"/>
  <c r="I65" i="2"/>
  <c r="H65" i="2"/>
  <c r="AC65" i="2" s="1"/>
  <c r="G65" i="2"/>
  <c r="M64" i="2"/>
  <c r="K64" i="2"/>
  <c r="I64" i="2"/>
  <c r="H64" i="2"/>
  <c r="G64" i="2"/>
  <c r="M63" i="2"/>
  <c r="K63" i="2"/>
  <c r="I63" i="2"/>
  <c r="H63" i="2"/>
  <c r="AC63" i="2" s="1"/>
  <c r="G63" i="2"/>
  <c r="M62" i="2"/>
  <c r="K62" i="2"/>
  <c r="I62" i="2"/>
  <c r="H62" i="2"/>
  <c r="G62" i="2"/>
  <c r="M61" i="2"/>
  <c r="L61" i="2"/>
  <c r="K61" i="2"/>
  <c r="I61" i="2"/>
  <c r="H61" i="2"/>
  <c r="AC61" i="2" s="1"/>
  <c r="G61" i="2"/>
  <c r="M60" i="2"/>
  <c r="K60" i="2"/>
  <c r="I60" i="2"/>
  <c r="H60" i="2"/>
  <c r="G60" i="2"/>
  <c r="M59" i="2"/>
  <c r="K59" i="2"/>
  <c r="I59" i="2"/>
  <c r="H59" i="2"/>
  <c r="L59" i="2" s="1"/>
  <c r="G59" i="2"/>
  <c r="M58" i="2"/>
  <c r="K58" i="2"/>
  <c r="I58" i="2"/>
  <c r="H58" i="2"/>
  <c r="AC58" i="2" s="1"/>
  <c r="G58" i="2"/>
  <c r="M57" i="2"/>
  <c r="K57" i="2"/>
  <c r="I57" i="2"/>
  <c r="H57" i="2"/>
  <c r="AC57" i="2" s="1"/>
  <c r="G57" i="2"/>
  <c r="M131" i="2"/>
  <c r="K131" i="2"/>
  <c r="I131" i="2"/>
  <c r="H131" i="2"/>
  <c r="G131" i="2"/>
  <c r="M130" i="2"/>
  <c r="L130" i="2"/>
  <c r="K130" i="2"/>
  <c r="I130" i="2"/>
  <c r="H130" i="2"/>
  <c r="AC130" i="2" s="1"/>
  <c r="G130" i="2"/>
  <c r="M129" i="2"/>
  <c r="K129" i="2"/>
  <c r="I129" i="2"/>
  <c r="H129" i="2"/>
  <c r="G129" i="2"/>
  <c r="AC128" i="2"/>
  <c r="M128" i="2"/>
  <c r="K128" i="2"/>
  <c r="I128" i="2"/>
  <c r="H128" i="2"/>
  <c r="L128" i="2" s="1"/>
  <c r="G128" i="2"/>
  <c r="M127" i="2"/>
  <c r="K127" i="2"/>
  <c r="I127" i="2"/>
  <c r="H127" i="2"/>
  <c r="G127" i="2"/>
  <c r="M126" i="2"/>
  <c r="K126" i="2"/>
  <c r="I126" i="2"/>
  <c r="H126" i="2"/>
  <c r="G126" i="2"/>
  <c r="M125" i="2"/>
  <c r="K125" i="2"/>
  <c r="I125" i="2"/>
  <c r="H125" i="2"/>
  <c r="G125" i="2"/>
  <c r="M124" i="2"/>
  <c r="K124" i="2"/>
  <c r="I124" i="2"/>
  <c r="H124" i="2"/>
  <c r="AC124" i="2" s="1"/>
  <c r="G124" i="2"/>
  <c r="M123" i="2"/>
  <c r="K123" i="2"/>
  <c r="I123" i="2"/>
  <c r="H123" i="2"/>
  <c r="AC123" i="2" s="1"/>
  <c r="G123" i="2"/>
  <c r="M121" i="2"/>
  <c r="L121" i="2"/>
  <c r="K121" i="2"/>
  <c r="I121" i="2"/>
  <c r="H121" i="2"/>
  <c r="AC121" i="2" s="1"/>
  <c r="G121" i="2"/>
  <c r="M118" i="2"/>
  <c r="K118" i="2"/>
  <c r="I118" i="2"/>
  <c r="H118" i="2"/>
  <c r="J118" i="2" s="1"/>
  <c r="G118" i="2"/>
  <c r="M120" i="2"/>
  <c r="L120" i="2"/>
  <c r="K120" i="2"/>
  <c r="I120" i="2"/>
  <c r="H120" i="2"/>
  <c r="AC120" i="2" s="1"/>
  <c r="G120" i="2"/>
  <c r="M117" i="2"/>
  <c r="K117" i="2"/>
  <c r="I117" i="2"/>
  <c r="H117" i="2"/>
  <c r="G117" i="2"/>
  <c r="M122" i="2"/>
  <c r="K122" i="2"/>
  <c r="I122" i="2"/>
  <c r="H122" i="2"/>
  <c r="G122" i="2"/>
  <c r="M119" i="2"/>
  <c r="K119" i="2"/>
  <c r="I119" i="2"/>
  <c r="H119" i="2"/>
  <c r="J119" i="2" s="1"/>
  <c r="G119" i="2"/>
  <c r="M116" i="2"/>
  <c r="K116" i="2"/>
  <c r="I116" i="2"/>
  <c r="H116" i="2"/>
  <c r="AC116" i="2" s="1"/>
  <c r="N78" i="3" s="1"/>
  <c r="G116" i="2"/>
  <c r="E78" i="3" s="1"/>
  <c r="M115" i="2"/>
  <c r="K115" i="2"/>
  <c r="I115" i="2"/>
  <c r="H115" i="2"/>
  <c r="AC115" i="2" s="1"/>
  <c r="N77" i="3" s="1"/>
  <c r="G115" i="2"/>
  <c r="E77" i="3" s="1"/>
  <c r="M114" i="2"/>
  <c r="K114" i="2"/>
  <c r="I114" i="2"/>
  <c r="H114" i="2"/>
  <c r="AC114" i="2" s="1"/>
  <c r="N76" i="3" s="1"/>
  <c r="G114" i="2"/>
  <c r="E76" i="3" s="1"/>
  <c r="M113" i="2"/>
  <c r="K113" i="2"/>
  <c r="I113" i="2"/>
  <c r="H113" i="2"/>
  <c r="G113" i="2"/>
  <c r="E75" i="3" s="1"/>
  <c r="M108" i="2"/>
  <c r="K108" i="2"/>
  <c r="I108" i="2"/>
  <c r="H108" i="2"/>
  <c r="L108" i="2" s="1"/>
  <c r="G108" i="2"/>
  <c r="E74" i="3" s="1"/>
  <c r="M112" i="2"/>
  <c r="K112" i="2"/>
  <c r="I112" i="2"/>
  <c r="H112" i="2"/>
  <c r="G112" i="2"/>
  <c r="E73" i="3" s="1"/>
  <c r="M102" i="2"/>
  <c r="K102" i="2"/>
  <c r="I102" i="2"/>
  <c r="H102" i="2"/>
  <c r="G102" i="2"/>
  <c r="E72" i="3" s="1"/>
  <c r="M105" i="2"/>
  <c r="K105" i="2"/>
  <c r="I105" i="2"/>
  <c r="H105" i="2"/>
  <c r="J105" i="2" s="1"/>
  <c r="G105" i="2"/>
  <c r="E71" i="3" s="1"/>
  <c r="M106" i="2"/>
  <c r="K106" i="2"/>
  <c r="I106" i="2"/>
  <c r="H106" i="2"/>
  <c r="AC106" i="2" s="1"/>
  <c r="G106" i="2"/>
  <c r="E70" i="3" s="1"/>
  <c r="M104" i="2"/>
  <c r="K104" i="2"/>
  <c r="I104" i="2"/>
  <c r="H104" i="2"/>
  <c r="AC104" i="2" s="1"/>
  <c r="N69" i="3" s="1"/>
  <c r="G104" i="2"/>
  <c r="E69" i="3" s="1"/>
  <c r="M111" i="2"/>
  <c r="K111" i="2"/>
  <c r="I111" i="2"/>
  <c r="H111" i="2"/>
  <c r="AC111" i="2" s="1"/>
  <c r="G111" i="2"/>
  <c r="E68" i="3" s="1"/>
  <c r="M103" i="2"/>
  <c r="K103" i="2"/>
  <c r="I103" i="2"/>
  <c r="H103" i="2"/>
  <c r="AC103" i="2" s="1"/>
  <c r="N67" i="3" s="1"/>
  <c r="G103" i="2"/>
  <c r="E67" i="3" s="1"/>
  <c r="M110" i="2"/>
  <c r="L110" i="2"/>
  <c r="K110" i="2"/>
  <c r="I110" i="2"/>
  <c r="H110" i="2"/>
  <c r="AC110" i="2" s="1"/>
  <c r="N66" i="3" s="1"/>
  <c r="G110" i="2"/>
  <c r="E66" i="3" s="1"/>
  <c r="M109" i="2"/>
  <c r="K109" i="2"/>
  <c r="I109" i="2"/>
  <c r="H109" i="2"/>
  <c r="G109" i="2"/>
  <c r="E65" i="3" s="1"/>
  <c r="M107" i="2"/>
  <c r="K107" i="2"/>
  <c r="I107" i="2"/>
  <c r="H107" i="2"/>
  <c r="G107" i="2"/>
  <c r="E64" i="3" s="1"/>
  <c r="M56" i="2"/>
  <c r="K56" i="2"/>
  <c r="I56" i="2"/>
  <c r="H56" i="2"/>
  <c r="J56" i="2" s="1"/>
  <c r="G56" i="2"/>
  <c r="E63" i="3" s="1"/>
  <c r="M55" i="2"/>
  <c r="K55" i="2"/>
  <c r="I55" i="2"/>
  <c r="H55" i="2"/>
  <c r="AC55" i="2" s="1"/>
  <c r="G55" i="2"/>
  <c r="E62" i="3" s="1"/>
  <c r="M54" i="2"/>
  <c r="K54" i="2"/>
  <c r="I54" i="2"/>
  <c r="H54" i="2"/>
  <c r="AC54" i="2" s="1"/>
  <c r="N61" i="3" s="1"/>
  <c r="G54" i="2"/>
  <c r="E61" i="3" s="1"/>
  <c r="M53" i="2"/>
  <c r="K53" i="2"/>
  <c r="I53" i="2"/>
  <c r="H53" i="2"/>
  <c r="AC53" i="2" s="1"/>
  <c r="G53" i="2"/>
  <c r="E60" i="3" s="1"/>
  <c r="M52" i="2"/>
  <c r="K52" i="2"/>
  <c r="I52" i="2"/>
  <c r="H52" i="2"/>
  <c r="AC52" i="2" s="1"/>
  <c r="G52" i="2"/>
  <c r="E59" i="3" s="1"/>
  <c r="AC51" i="2"/>
  <c r="N58" i="3" s="1"/>
  <c r="M51" i="2"/>
  <c r="K51" i="2"/>
  <c r="I51" i="2"/>
  <c r="H51" i="2"/>
  <c r="L51" i="2" s="1"/>
  <c r="G51" i="2"/>
  <c r="E58" i="3" s="1"/>
  <c r="M50" i="2"/>
  <c r="K50" i="2"/>
  <c r="I50" i="2"/>
  <c r="H50" i="2"/>
  <c r="G50" i="2"/>
  <c r="E57" i="3" s="1"/>
  <c r="M49" i="2"/>
  <c r="K49" i="2"/>
  <c r="I49" i="2"/>
  <c r="H49" i="2"/>
  <c r="G49" i="2"/>
  <c r="E56" i="3" s="1"/>
  <c r="M48" i="2"/>
  <c r="K48" i="2"/>
  <c r="I48" i="2"/>
  <c r="H48" i="2"/>
  <c r="J48" i="2" s="1"/>
  <c r="G48" i="2"/>
  <c r="E55" i="3" s="1"/>
  <c r="M47" i="2"/>
  <c r="K47" i="2"/>
  <c r="I47" i="2"/>
  <c r="H47" i="2"/>
  <c r="AC47" i="2" s="1"/>
  <c r="G47" i="2"/>
  <c r="E54" i="3" s="1"/>
  <c r="M46" i="2"/>
  <c r="K46" i="2"/>
  <c r="I46" i="2"/>
  <c r="H46" i="2"/>
  <c r="AC46" i="2" s="1"/>
  <c r="N53" i="3" s="1"/>
  <c r="G46" i="2"/>
  <c r="E53" i="3" s="1"/>
  <c r="M45" i="2"/>
  <c r="K45" i="2"/>
  <c r="I45" i="2"/>
  <c r="H45" i="2"/>
  <c r="AC45" i="2" s="1"/>
  <c r="G45" i="2"/>
  <c r="E52" i="3" s="1"/>
  <c r="M44" i="2"/>
  <c r="K44" i="2"/>
  <c r="I44" i="2"/>
  <c r="H44" i="2"/>
  <c r="AC44" i="2" s="1"/>
  <c r="G44" i="2"/>
  <c r="E51" i="3" s="1"/>
  <c r="AC43" i="2"/>
  <c r="M43" i="2"/>
  <c r="L43" i="2"/>
  <c r="K43" i="2"/>
  <c r="I43" i="2"/>
  <c r="H43" i="2"/>
  <c r="G43" i="2"/>
  <c r="E50" i="3" s="1"/>
  <c r="M42" i="2"/>
  <c r="K42" i="2"/>
  <c r="I42" i="2"/>
  <c r="H42" i="2"/>
  <c r="G42" i="2"/>
  <c r="E49" i="3" s="1"/>
  <c r="M41" i="2"/>
  <c r="K41" i="2"/>
  <c r="I41" i="2"/>
  <c r="H41" i="2"/>
  <c r="G41" i="2"/>
  <c r="E48" i="3" s="1"/>
  <c r="M40" i="2"/>
  <c r="K40" i="2"/>
  <c r="I40" i="2"/>
  <c r="H40" i="2"/>
  <c r="J40" i="2" s="1"/>
  <c r="G40" i="2"/>
  <c r="E47" i="3" s="1"/>
  <c r="M39" i="2"/>
  <c r="K39" i="2"/>
  <c r="I39" i="2"/>
  <c r="H39" i="2"/>
  <c r="AC39" i="2" s="1"/>
  <c r="G39" i="2"/>
  <c r="E46" i="3" s="1"/>
  <c r="M38" i="2"/>
  <c r="K38" i="2"/>
  <c r="I38" i="2"/>
  <c r="H38" i="2"/>
  <c r="AC38" i="2" s="1"/>
  <c r="G38" i="2"/>
  <c r="M37" i="2"/>
  <c r="K37" i="2"/>
  <c r="I37" i="2"/>
  <c r="H37" i="2"/>
  <c r="AC37" i="2" s="1"/>
  <c r="G37" i="2"/>
  <c r="E44" i="3" s="1"/>
  <c r="M36" i="2"/>
  <c r="K36" i="2"/>
  <c r="I36" i="2"/>
  <c r="H36" i="2"/>
  <c r="AC36" i="2" s="1"/>
  <c r="G36" i="2"/>
  <c r="E43" i="3" s="1"/>
  <c r="AC35" i="2"/>
  <c r="M35" i="2"/>
  <c r="K35" i="2"/>
  <c r="I35" i="2"/>
  <c r="H35" i="2"/>
  <c r="L35" i="2" s="1"/>
  <c r="G35" i="2"/>
  <c r="E42" i="3" s="1"/>
  <c r="M34" i="2"/>
  <c r="K34" i="2"/>
  <c r="I34" i="2"/>
  <c r="H34" i="2"/>
  <c r="G34" i="2"/>
  <c r="M33" i="2"/>
  <c r="K33" i="2"/>
  <c r="I33" i="2"/>
  <c r="H33" i="2"/>
  <c r="G33" i="2"/>
  <c r="E40" i="3" s="1"/>
  <c r="M32" i="2"/>
  <c r="K32" i="2"/>
  <c r="I32" i="2"/>
  <c r="H32" i="2"/>
  <c r="J32" i="2" s="1"/>
  <c r="G32" i="2"/>
  <c r="E39" i="3" s="1"/>
  <c r="M31" i="2"/>
  <c r="K31" i="2"/>
  <c r="I31" i="2"/>
  <c r="H31" i="2"/>
  <c r="AC31" i="2" s="1"/>
  <c r="G31" i="2"/>
  <c r="E38" i="3" s="1"/>
  <c r="M30" i="2"/>
  <c r="K30" i="2"/>
  <c r="I30" i="2"/>
  <c r="H30" i="2"/>
  <c r="AC30" i="2" s="1"/>
  <c r="G30" i="2"/>
  <c r="M29" i="2"/>
  <c r="K29" i="2"/>
  <c r="I29" i="2"/>
  <c r="H29" i="2"/>
  <c r="AC29" i="2" s="1"/>
  <c r="G29" i="2"/>
  <c r="E36" i="3" s="1"/>
  <c r="M28" i="2"/>
  <c r="L28" i="2"/>
  <c r="K28" i="2"/>
  <c r="I28" i="2"/>
  <c r="H28" i="2"/>
  <c r="AC28" i="2" s="1"/>
  <c r="G28" i="2"/>
  <c r="E35" i="3" s="1"/>
  <c r="AC27" i="2"/>
  <c r="M27" i="2"/>
  <c r="K27" i="2"/>
  <c r="I27" i="2"/>
  <c r="H27" i="2"/>
  <c r="L27" i="2" s="1"/>
  <c r="G27" i="2"/>
  <c r="E34" i="3" s="1"/>
  <c r="M101" i="2"/>
  <c r="K101" i="2"/>
  <c r="I101" i="2"/>
  <c r="H101" i="2"/>
  <c r="G101" i="2"/>
  <c r="M100" i="2"/>
  <c r="K100" i="2"/>
  <c r="I100" i="2"/>
  <c r="H100" i="2"/>
  <c r="G100" i="2"/>
  <c r="E32" i="3" s="1"/>
  <c r="M99" i="2"/>
  <c r="K99" i="2"/>
  <c r="I99" i="2"/>
  <c r="H99" i="2"/>
  <c r="G99" i="2"/>
  <c r="E31" i="3" s="1"/>
  <c r="M98" i="2"/>
  <c r="K98" i="2"/>
  <c r="I98" i="2"/>
  <c r="H98" i="2"/>
  <c r="AC98" i="2" s="1"/>
  <c r="G98" i="2"/>
  <c r="E30" i="3" s="1"/>
  <c r="M93" i="2"/>
  <c r="K93" i="2"/>
  <c r="I93" i="2"/>
  <c r="H93" i="2"/>
  <c r="AC93" i="2" s="1"/>
  <c r="G93" i="2"/>
  <c r="M97" i="2"/>
  <c r="K97" i="2"/>
  <c r="I97" i="2"/>
  <c r="H97" i="2"/>
  <c r="AC97" i="2" s="1"/>
  <c r="G97" i="2"/>
  <c r="E28" i="3" s="1"/>
  <c r="M96" i="2"/>
  <c r="L96" i="2"/>
  <c r="K96" i="2"/>
  <c r="I96" i="2"/>
  <c r="H96" i="2"/>
  <c r="AC96" i="2" s="1"/>
  <c r="G96" i="2"/>
  <c r="E27" i="3" s="1"/>
  <c r="M95" i="2"/>
  <c r="K95" i="2"/>
  <c r="I95" i="2"/>
  <c r="H95" i="2"/>
  <c r="L95" i="2" s="1"/>
  <c r="G95" i="2"/>
  <c r="E26" i="3" s="1"/>
  <c r="M89" i="2"/>
  <c r="K89" i="2"/>
  <c r="I89" i="2"/>
  <c r="H89" i="2"/>
  <c r="G89" i="2"/>
  <c r="M94" i="2"/>
  <c r="K94" i="2"/>
  <c r="I94" i="2"/>
  <c r="H94" i="2"/>
  <c r="G94" i="2"/>
  <c r="E24" i="3" s="1"/>
  <c r="M92" i="2"/>
  <c r="K92" i="2"/>
  <c r="I92" i="2"/>
  <c r="H92" i="2"/>
  <c r="J92" i="2" s="1"/>
  <c r="G92" i="2"/>
  <c r="E23" i="3" s="1"/>
  <c r="M90" i="2"/>
  <c r="K90" i="2"/>
  <c r="I90" i="2"/>
  <c r="H90" i="2"/>
  <c r="AC90" i="2" s="1"/>
  <c r="G90" i="2"/>
  <c r="E22" i="3" s="1"/>
  <c r="M91" i="2"/>
  <c r="K91" i="2"/>
  <c r="I91" i="2"/>
  <c r="H91" i="2"/>
  <c r="AC91" i="2" s="1"/>
  <c r="G91" i="2"/>
  <c r="M88" i="2"/>
  <c r="K88" i="2"/>
  <c r="I88" i="2"/>
  <c r="H88" i="2"/>
  <c r="AC88" i="2" s="1"/>
  <c r="G88" i="2"/>
  <c r="E20" i="3" s="1"/>
  <c r="M87" i="2"/>
  <c r="K87" i="2"/>
  <c r="I87" i="2"/>
  <c r="H87" i="2"/>
  <c r="AC87" i="2" s="1"/>
  <c r="G87" i="2"/>
  <c r="E19" i="3" s="1"/>
  <c r="M26" i="2"/>
  <c r="K26" i="2"/>
  <c r="I26" i="2"/>
  <c r="H26" i="2"/>
  <c r="L26" i="2" s="1"/>
  <c r="G26" i="2"/>
  <c r="E18" i="3" s="1"/>
  <c r="M25" i="2"/>
  <c r="K25" i="2"/>
  <c r="I25" i="2"/>
  <c r="H25" i="2"/>
  <c r="G25" i="2"/>
  <c r="E17" i="3" s="1"/>
  <c r="M24" i="2"/>
  <c r="K24" i="2"/>
  <c r="I24" i="2"/>
  <c r="H24" i="2"/>
  <c r="G24" i="2"/>
  <c r="E16" i="3" s="1"/>
  <c r="M23" i="2"/>
  <c r="K23" i="2"/>
  <c r="I23" i="2"/>
  <c r="H23" i="2"/>
  <c r="G23" i="2"/>
  <c r="E15" i="3" s="1"/>
  <c r="M22" i="2"/>
  <c r="K22" i="2"/>
  <c r="I22" i="2"/>
  <c r="H22" i="2"/>
  <c r="AC22" i="2" s="1"/>
  <c r="N14" i="3" s="1"/>
  <c r="G22" i="2"/>
  <c r="E14" i="3" s="1"/>
  <c r="M21" i="2"/>
  <c r="K21" i="2"/>
  <c r="I21" i="2"/>
  <c r="H21" i="2"/>
  <c r="L21" i="2" s="1"/>
  <c r="G21" i="2"/>
  <c r="E13" i="3" s="1"/>
  <c r="M20" i="2"/>
  <c r="K20" i="2"/>
  <c r="I20" i="2"/>
  <c r="H20" i="2"/>
  <c r="L20" i="2" s="1"/>
  <c r="G20" i="2"/>
  <c r="E12" i="3" s="1"/>
  <c r="M19" i="2"/>
  <c r="K19" i="2"/>
  <c r="I19" i="2"/>
  <c r="H19" i="2"/>
  <c r="L19" i="2" s="1"/>
  <c r="G19" i="2"/>
  <c r="E11" i="3" s="1"/>
  <c r="AC18" i="2"/>
  <c r="N10" i="3" s="1"/>
  <c r="M18" i="2"/>
  <c r="K18" i="2"/>
  <c r="I18" i="2"/>
  <c r="H18" i="2"/>
  <c r="L18" i="2" s="1"/>
  <c r="G18" i="2"/>
  <c r="E10" i="3" s="1"/>
  <c r="M17" i="2"/>
  <c r="K17" i="2"/>
  <c r="I17" i="2"/>
  <c r="H17" i="2"/>
  <c r="L17" i="2" s="1"/>
  <c r="G17" i="2"/>
  <c r="E9" i="3" s="1"/>
  <c r="M16" i="2"/>
  <c r="K16" i="2"/>
  <c r="I16" i="2"/>
  <c r="H16" i="2"/>
  <c r="L16" i="2" s="1"/>
  <c r="G16" i="2"/>
  <c r="E8" i="3" s="1"/>
  <c r="AC15" i="2"/>
  <c r="N7" i="3" s="1"/>
  <c r="M15" i="2"/>
  <c r="K15" i="2"/>
  <c r="I15" i="2"/>
  <c r="H15" i="2"/>
  <c r="L15" i="2" s="1"/>
  <c r="G15" i="2"/>
  <c r="E7" i="3" s="1"/>
  <c r="AC14" i="2"/>
  <c r="N6" i="3" s="1"/>
  <c r="M14" i="2"/>
  <c r="K14" i="2"/>
  <c r="I14" i="2"/>
  <c r="H14" i="2"/>
  <c r="L14" i="2" s="1"/>
  <c r="G14" i="2"/>
  <c r="E6" i="3" s="1"/>
  <c r="M13" i="2"/>
  <c r="K13" i="2"/>
  <c r="I13" i="2"/>
  <c r="H13" i="2"/>
  <c r="L13" i="2" s="1"/>
  <c r="G13" i="2"/>
  <c r="E5" i="3" s="1"/>
  <c r="M12" i="2"/>
  <c r="K12" i="2"/>
  <c r="I12" i="2"/>
  <c r="H12" i="2"/>
  <c r="L12" i="2" s="1"/>
  <c r="G12" i="2"/>
  <c r="E4" i="3" s="1"/>
  <c r="G9" i="2"/>
  <c r="E9" i="2"/>
  <c r="J9" i="2" s="1"/>
  <c r="G8" i="2"/>
  <c r="E8" i="2"/>
  <c r="J8" i="2" s="1"/>
  <c r="G7" i="2"/>
  <c r="E7" i="2"/>
  <c r="J7" i="2" s="1"/>
  <c r="G6" i="2"/>
  <c r="E6" i="2"/>
  <c r="H6" i="2" s="1"/>
  <c r="G5" i="2"/>
  <c r="E5" i="2"/>
  <c r="J5" i="2" s="1"/>
  <c r="G4" i="2"/>
  <c r="E4" i="2"/>
  <c r="J4" i="2" s="1"/>
  <c r="G3" i="2"/>
  <c r="E3" i="2"/>
  <c r="J3" i="2" s="1"/>
  <c r="G2" i="2"/>
  <c r="E2" i="2"/>
  <c r="J2" i="2" s="1"/>
  <c r="E99" i="3" l="1"/>
  <c r="AC108" i="2"/>
  <c r="N74" i="3" s="1"/>
  <c r="E95" i="3"/>
  <c r="J23" i="2"/>
  <c r="L87" i="2"/>
  <c r="N21" i="3"/>
  <c r="N27" i="3"/>
  <c r="N37" i="3"/>
  <c r="L44" i="2"/>
  <c r="L103" i="2"/>
  <c r="L118" i="2"/>
  <c r="L71" i="2"/>
  <c r="N43" i="3"/>
  <c r="N59" i="3"/>
  <c r="J113" i="2"/>
  <c r="N85" i="3"/>
  <c r="N122" i="3"/>
  <c r="L67" i="2"/>
  <c r="N106" i="3"/>
  <c r="N112" i="3"/>
  <c r="AC26" i="2"/>
  <c r="N18" i="3" s="1"/>
  <c r="N50" i="3"/>
  <c r="N35" i="3"/>
  <c r="L36" i="2"/>
  <c r="L52" i="2"/>
  <c r="L113" i="2"/>
  <c r="L57" i="2"/>
  <c r="L63" i="2"/>
  <c r="AC81" i="2"/>
  <c r="L37" i="2"/>
  <c r="L53" i="2"/>
  <c r="L114" i="2"/>
  <c r="N29" i="3"/>
  <c r="N19" i="3"/>
  <c r="L29" i="2"/>
  <c r="N45" i="3"/>
  <c r="AC19" i="2"/>
  <c r="N11" i="3" s="1"/>
  <c r="AC95" i="2"/>
  <c r="J99" i="2"/>
  <c r="L45" i="2"/>
  <c r="L111" i="2"/>
  <c r="N44" i="3"/>
  <c r="N36" i="3"/>
  <c r="N46" i="3"/>
  <c r="N20" i="3"/>
  <c r="N102" i="3"/>
  <c r="N28" i="3"/>
  <c r="E79" i="3"/>
  <c r="E87" i="3"/>
  <c r="AC59" i="2"/>
  <c r="E101" i="3"/>
  <c r="E105" i="3"/>
  <c r="L73" i="2"/>
  <c r="E112" i="3"/>
  <c r="L77" i="2"/>
  <c r="E116" i="3"/>
  <c r="L86" i="2"/>
  <c r="L88" i="2"/>
  <c r="L97" i="2"/>
  <c r="E93" i="3"/>
  <c r="E97" i="3"/>
  <c r="E104" i="3"/>
  <c r="E108" i="3"/>
  <c r="N116" i="3"/>
  <c r="L85" i="2"/>
  <c r="AC21" i="2"/>
  <c r="N13" i="3" s="1"/>
  <c r="E25" i="3"/>
  <c r="E33" i="3"/>
  <c r="E41" i="3"/>
  <c r="E81" i="3"/>
  <c r="E86" i="3"/>
  <c r="E89" i="3"/>
  <c r="E96" i="3"/>
  <c r="E100" i="3"/>
  <c r="N108" i="3"/>
  <c r="E119" i="3"/>
  <c r="AC12" i="2"/>
  <c r="N4" i="3" s="1"/>
  <c r="AC16" i="2"/>
  <c r="N8" i="3" s="1"/>
  <c r="AC20" i="2"/>
  <c r="N12" i="3" s="1"/>
  <c r="E92" i="3"/>
  <c r="E111" i="3"/>
  <c r="E115" i="3"/>
  <c r="E118" i="3"/>
  <c r="AC13" i="2"/>
  <c r="N5" i="3" s="1"/>
  <c r="AC17" i="2"/>
  <c r="N9" i="3" s="1"/>
  <c r="E21" i="3"/>
  <c r="E29" i="3"/>
  <c r="E37" i="3"/>
  <c r="E45" i="3"/>
  <c r="AC113" i="2"/>
  <c r="N75" i="3" s="1"/>
  <c r="AC118" i="2"/>
  <c r="N83" i="3" s="1"/>
  <c r="E85" i="3"/>
  <c r="E103" i="3"/>
  <c r="E107" i="3"/>
  <c r="E110" i="3"/>
  <c r="L75" i="2"/>
  <c r="E114" i="3"/>
  <c r="L79" i="2"/>
  <c r="E123" i="3"/>
  <c r="E80" i="3"/>
  <c r="N82" i="3"/>
  <c r="E84" i="3"/>
  <c r="E88" i="3"/>
  <c r="N90" i="3"/>
  <c r="E102" i="3"/>
  <c r="N103" i="3"/>
  <c r="E106" i="3"/>
  <c r="N120" i="3"/>
  <c r="E122" i="3"/>
  <c r="E83" i="3"/>
  <c r="E91" i="3"/>
  <c r="E94" i="3"/>
  <c r="N95" i="3"/>
  <c r="E98" i="3"/>
  <c r="E117" i="3"/>
  <c r="E121" i="3"/>
  <c r="N22" i="3"/>
  <c r="N30" i="3"/>
  <c r="N38" i="3"/>
  <c r="E82" i="3"/>
  <c r="E90" i="3"/>
  <c r="E109" i="3"/>
  <c r="E113" i="3"/>
  <c r="E120" i="3"/>
  <c r="J84" i="2"/>
  <c r="E20" i="5"/>
  <c r="E30" i="5"/>
  <c r="N33" i="5"/>
  <c r="E43" i="5"/>
  <c r="E59" i="5"/>
  <c r="E40" i="5"/>
  <c r="E48" i="5"/>
  <c r="E56" i="5"/>
  <c r="E50" i="5"/>
  <c r="J121" i="4"/>
  <c r="E39" i="5"/>
  <c r="AC58" i="4"/>
  <c r="J22" i="2"/>
  <c r="J25" i="2"/>
  <c r="J90" i="2"/>
  <c r="J89" i="2"/>
  <c r="J98" i="2"/>
  <c r="J101" i="2"/>
  <c r="J31" i="2"/>
  <c r="J34" i="2"/>
  <c r="J39" i="2"/>
  <c r="J42" i="2"/>
  <c r="J50" i="2"/>
  <c r="J109" i="2"/>
  <c r="J112" i="2"/>
  <c r="J116" i="2"/>
  <c r="J117" i="2"/>
  <c r="J124" i="2"/>
  <c r="J24" i="2"/>
  <c r="J114" i="2"/>
  <c r="J121" i="2"/>
  <c r="J120" i="2"/>
  <c r="J37" i="4"/>
  <c r="J103" i="4"/>
  <c r="J112" i="4"/>
  <c r="AC82" i="4"/>
  <c r="AC55" i="4"/>
  <c r="AC112" i="4"/>
  <c r="N104" i="5" s="1"/>
  <c r="AC26" i="4"/>
  <c r="N18" i="5" s="1"/>
  <c r="J119" i="4"/>
  <c r="E53" i="5"/>
  <c r="E61" i="5"/>
  <c r="E63" i="5"/>
  <c r="E49" i="5"/>
  <c r="E57" i="5"/>
  <c r="J131" i="4"/>
  <c r="J111" i="4"/>
  <c r="N49" i="5"/>
  <c r="J72" i="4"/>
  <c r="J110" i="4"/>
  <c r="AC48" i="4"/>
  <c r="AC54" i="4"/>
  <c r="N46" i="5" s="1"/>
  <c r="J82" i="4"/>
  <c r="AC77" i="4"/>
  <c r="N34" i="5" s="1"/>
  <c r="AC102" i="4"/>
  <c r="AC67" i="4"/>
  <c r="N59" i="5" s="1"/>
  <c r="L19" i="4"/>
  <c r="J24" i="4"/>
  <c r="L25" i="4"/>
  <c r="J89" i="4"/>
  <c r="L91" i="4"/>
  <c r="L101" i="4"/>
  <c r="L74" i="4"/>
  <c r="AC74" i="4" s="1"/>
  <c r="L105" i="4"/>
  <c r="AC105" i="4" s="1"/>
  <c r="L118" i="4"/>
  <c r="J50" i="4"/>
  <c r="J62" i="4"/>
  <c r="J29" i="4"/>
  <c r="J40" i="4"/>
  <c r="N22" i="5"/>
  <c r="AC15" i="4"/>
  <c r="N7" i="5" s="1"/>
  <c r="AC18" i="4"/>
  <c r="N10" i="5" s="1"/>
  <c r="AC95" i="4"/>
  <c r="AC76" i="4"/>
  <c r="J20" i="4"/>
  <c r="L88" i="4"/>
  <c r="AC88" i="4" s="1"/>
  <c r="N80" i="5" s="1"/>
  <c r="J90" i="4"/>
  <c r="L92" i="4"/>
  <c r="L72" i="4"/>
  <c r="L103" i="4"/>
  <c r="AC103" i="4" s="1"/>
  <c r="N95" i="5" s="1"/>
  <c r="L110" i="4"/>
  <c r="AC114" i="4"/>
  <c r="N61" i="5" s="1"/>
  <c r="AC71" i="4"/>
  <c r="J60" i="4"/>
  <c r="J91" i="4"/>
  <c r="J101" i="4"/>
  <c r="J74" i="4"/>
  <c r="J105" i="4"/>
  <c r="J118" i="4"/>
  <c r="AC128" i="4"/>
  <c r="N120" i="5" s="1"/>
  <c r="AC20" i="4"/>
  <c r="N12" i="5" s="1"/>
  <c r="AC89" i="4"/>
  <c r="N20" i="5" s="1"/>
  <c r="AC97" i="4"/>
  <c r="N30" i="5"/>
  <c r="AC78" i="4"/>
  <c r="AC73" i="4"/>
  <c r="AC106" i="4"/>
  <c r="AC113" i="4"/>
  <c r="AC120" i="4"/>
  <c r="E72" i="5"/>
  <c r="J43" i="4"/>
  <c r="AC51" i="4"/>
  <c r="N43" i="5" s="1"/>
  <c r="E99" i="5"/>
  <c r="E102" i="5"/>
  <c r="E109" i="5"/>
  <c r="E112" i="5"/>
  <c r="L38" i="4"/>
  <c r="E122" i="5"/>
  <c r="AC99" i="4"/>
  <c r="N91" i="5" s="1"/>
  <c r="AC80" i="4"/>
  <c r="AC85" i="4"/>
  <c r="N47" i="5" s="1"/>
  <c r="AC108" i="4"/>
  <c r="AC116" i="4"/>
  <c r="E69" i="5"/>
  <c r="E75" i="5"/>
  <c r="E82" i="5"/>
  <c r="AC49" i="4"/>
  <c r="AC50" i="4"/>
  <c r="N42" i="5" s="1"/>
  <c r="E89" i="5"/>
  <c r="E92" i="5"/>
  <c r="E95" i="5"/>
  <c r="AC70" i="4"/>
  <c r="N107" i="5" s="1"/>
  <c r="E115" i="5"/>
  <c r="E118" i="5"/>
  <c r="J21" i="4"/>
  <c r="J87" i="4"/>
  <c r="AC111" i="4"/>
  <c r="N58" i="5" s="1"/>
  <c r="E64" i="5"/>
  <c r="AC119" i="4"/>
  <c r="N111" i="5" s="1"/>
  <c r="E68" i="5"/>
  <c r="E78" i="5"/>
  <c r="E85" i="5"/>
  <c r="E88" i="5"/>
  <c r="J61" i="4"/>
  <c r="AC65" i="4"/>
  <c r="E105" i="5"/>
  <c r="E108" i="5"/>
  <c r="E111" i="5"/>
  <c r="J36" i="4"/>
  <c r="N64" i="5"/>
  <c r="E67" i="5"/>
  <c r="E71" i="5"/>
  <c r="AC46" i="4"/>
  <c r="N83" i="5" s="1"/>
  <c r="E91" i="5"/>
  <c r="E98" i="5"/>
  <c r="E101" i="5"/>
  <c r="E104" i="5"/>
  <c r="AC35" i="4"/>
  <c r="N27" i="5" s="1"/>
  <c r="AC37" i="4"/>
  <c r="N119" i="5" s="1"/>
  <c r="E121" i="5"/>
  <c r="AC14" i="4"/>
  <c r="N6" i="5" s="1"/>
  <c r="J106" i="4"/>
  <c r="J113" i="4"/>
  <c r="J120" i="4"/>
  <c r="L122" i="4"/>
  <c r="E74" i="5"/>
  <c r="AC129" i="4"/>
  <c r="N76" i="5" s="1"/>
  <c r="E81" i="5"/>
  <c r="E84" i="5"/>
  <c r="E87" i="5"/>
  <c r="E94" i="5"/>
  <c r="N98" i="5"/>
  <c r="E107" i="5"/>
  <c r="L28" i="4"/>
  <c r="E114" i="5"/>
  <c r="E117" i="5"/>
  <c r="E120" i="5"/>
  <c r="E66" i="5"/>
  <c r="E77" i="5"/>
  <c r="E80" i="5"/>
  <c r="E100" i="5"/>
  <c r="E103" i="5"/>
  <c r="E110" i="5"/>
  <c r="E123" i="5"/>
  <c r="L20" i="4"/>
  <c r="AC21" i="4"/>
  <c r="N13" i="5" s="1"/>
  <c r="L89" i="4"/>
  <c r="AC96" i="4"/>
  <c r="J99" i="4"/>
  <c r="AC83" i="4"/>
  <c r="N37" i="5" s="1"/>
  <c r="J80" i="4"/>
  <c r="AC75" i="4"/>
  <c r="N45" i="5" s="1"/>
  <c r="J85" i="4"/>
  <c r="AC104" i="4"/>
  <c r="N53" i="5" s="1"/>
  <c r="J108" i="4"/>
  <c r="J116" i="4"/>
  <c r="E70" i="5"/>
  <c r="E83" i="5"/>
  <c r="E90" i="5"/>
  <c r="N92" i="5"/>
  <c r="E97" i="5"/>
  <c r="J66" i="4"/>
  <c r="J32" i="4"/>
  <c r="E116" i="5"/>
  <c r="E119" i="5"/>
  <c r="E65" i="5"/>
  <c r="E73" i="5"/>
  <c r="E76" i="5"/>
  <c r="E79" i="5"/>
  <c r="E86" i="5"/>
  <c r="E93" i="5"/>
  <c r="E96" i="5"/>
  <c r="E106" i="5"/>
  <c r="E113" i="5"/>
  <c r="J23" i="4"/>
  <c r="J93" i="4"/>
  <c r="J100" i="4"/>
  <c r="J81" i="4"/>
  <c r="J86" i="4"/>
  <c r="J109" i="4"/>
  <c r="J117" i="4"/>
  <c r="J125" i="4"/>
  <c r="AC63" i="4"/>
  <c r="AC34" i="4"/>
  <c r="N26" i="5" s="1"/>
  <c r="L24" i="4"/>
  <c r="L90" i="4"/>
  <c r="AC90" i="4" s="1"/>
  <c r="J98" i="4"/>
  <c r="J79" i="4"/>
  <c r="L81" i="4"/>
  <c r="AC81" i="4" s="1"/>
  <c r="J84" i="4"/>
  <c r="L86" i="4"/>
  <c r="J107" i="4"/>
  <c r="L109" i="4"/>
  <c r="J115" i="4"/>
  <c r="L117" i="4"/>
  <c r="L100" i="4"/>
  <c r="AC13" i="4"/>
  <c r="N5" i="5" s="1"/>
  <c r="AC17" i="4"/>
  <c r="N9" i="5" s="1"/>
  <c r="L23" i="4"/>
  <c r="L93" i="4"/>
  <c r="AC93" i="4" s="1"/>
  <c r="J96" i="4"/>
  <c r="J83" i="4"/>
  <c r="J75" i="4"/>
  <c r="J104" i="4"/>
  <c r="J114" i="4"/>
  <c r="AC131" i="4"/>
  <c r="N78" i="5" s="1"/>
  <c r="AC43" i="4"/>
  <c r="AC60" i="4"/>
  <c r="AC62" i="4"/>
  <c r="N102" i="5" s="1"/>
  <c r="AC32" i="4"/>
  <c r="N110" i="5" s="1"/>
  <c r="AC36" i="4"/>
  <c r="L22" i="4"/>
  <c r="AC24" i="4"/>
  <c r="N16" i="5" s="1"/>
  <c r="L94" i="4"/>
  <c r="AC94" i="4" s="1"/>
  <c r="N90" i="5" s="1"/>
  <c r="J97" i="4"/>
  <c r="L98" i="4"/>
  <c r="J78" i="4"/>
  <c r="L79" i="4"/>
  <c r="J73" i="4"/>
  <c r="L84" i="4"/>
  <c r="L107" i="4"/>
  <c r="L115" i="4"/>
  <c r="AC125" i="4"/>
  <c r="AC12" i="4"/>
  <c r="N4" i="5" s="1"/>
  <c r="AC16" i="4"/>
  <c r="N8" i="5" s="1"/>
  <c r="L21" i="4"/>
  <c r="L87" i="4"/>
  <c r="AC87" i="4" s="1"/>
  <c r="N82" i="5" s="1"/>
  <c r="J45" i="4"/>
  <c r="J95" i="4"/>
  <c r="J77" i="4"/>
  <c r="J76" i="4"/>
  <c r="J102" i="4"/>
  <c r="J52" i="4"/>
  <c r="J59" i="4"/>
  <c r="J68" i="4"/>
  <c r="J27" i="4"/>
  <c r="J35" i="4"/>
  <c r="J39" i="4"/>
  <c r="J25" i="4"/>
  <c r="J92" i="4"/>
  <c r="J19" i="4"/>
  <c r="J88" i="4"/>
  <c r="J130" i="4"/>
  <c r="J47" i="4"/>
  <c r="J56" i="4"/>
  <c r="J64" i="4"/>
  <c r="J31" i="4"/>
  <c r="J33" i="4"/>
  <c r="J18" i="4"/>
  <c r="J26" i="4"/>
  <c r="J123" i="4"/>
  <c r="J126" i="4"/>
  <c r="J44" i="4"/>
  <c r="J38" i="4"/>
  <c r="J41" i="4"/>
  <c r="J22" i="4"/>
  <c r="J94" i="4"/>
  <c r="J124" i="4"/>
  <c r="J115" i="2"/>
  <c r="J123" i="2"/>
  <c r="J86" i="2"/>
  <c r="J88" i="2"/>
  <c r="J94" i="2"/>
  <c r="J97" i="2"/>
  <c r="J100" i="2"/>
  <c r="J29" i="2"/>
  <c r="J33" i="2"/>
  <c r="J37" i="2"/>
  <c r="J41" i="2"/>
  <c r="J45" i="2"/>
  <c r="J49" i="2"/>
  <c r="J53" i="2"/>
  <c r="J107" i="2"/>
  <c r="J111" i="2"/>
  <c r="J102" i="2"/>
  <c r="J122" i="2"/>
  <c r="J126" i="2"/>
  <c r="J108" i="2"/>
  <c r="J125" i="2"/>
  <c r="H3" i="2"/>
  <c r="H7" i="2"/>
  <c r="H5" i="2"/>
  <c r="H9" i="2"/>
  <c r="J70" i="2"/>
  <c r="AC70" i="2"/>
  <c r="N107" i="3" s="1"/>
  <c r="L70" i="2"/>
  <c r="L25" i="2"/>
  <c r="L89" i="2"/>
  <c r="L101" i="2"/>
  <c r="L34" i="2"/>
  <c r="L42" i="2"/>
  <c r="J47" i="2"/>
  <c r="L50" i="2"/>
  <c r="J55" i="2"/>
  <c r="L109" i="2"/>
  <c r="J106" i="2"/>
  <c r="L112" i="2"/>
  <c r="L117" i="2"/>
  <c r="J62" i="2"/>
  <c r="AC62" i="2"/>
  <c r="N99" i="3" s="1"/>
  <c r="L62" i="2"/>
  <c r="J127" i="2"/>
  <c r="AC127" i="2"/>
  <c r="N89" i="3" s="1"/>
  <c r="L127" i="2"/>
  <c r="L24" i="2"/>
  <c r="J91" i="2"/>
  <c r="L94" i="2"/>
  <c r="J93" i="2"/>
  <c r="L100" i="2"/>
  <c r="J30" i="2"/>
  <c r="L33" i="2"/>
  <c r="J38" i="2"/>
  <c r="L41" i="2"/>
  <c r="J46" i="2"/>
  <c r="L49" i="2"/>
  <c r="J54" i="2"/>
  <c r="L107" i="2"/>
  <c r="J104" i="2"/>
  <c r="L102" i="2"/>
  <c r="L122" i="2"/>
  <c r="L126" i="2"/>
  <c r="J129" i="2"/>
  <c r="AC129" i="2"/>
  <c r="N121" i="3" s="1"/>
  <c r="L129" i="2"/>
  <c r="J80" i="2"/>
  <c r="AC80" i="2"/>
  <c r="L80" i="2"/>
  <c r="H2" i="2"/>
  <c r="J6" i="2"/>
  <c r="J13" i="2"/>
  <c r="J15" i="2"/>
  <c r="J17" i="2"/>
  <c r="J18" i="2"/>
  <c r="J19" i="2"/>
  <c r="J20" i="2"/>
  <c r="J21" i="2"/>
  <c r="L23" i="2"/>
  <c r="AC25" i="2"/>
  <c r="N17" i="3" s="1"/>
  <c r="L92" i="2"/>
  <c r="AC89" i="2"/>
  <c r="L99" i="2"/>
  <c r="AC101" i="2"/>
  <c r="L32" i="2"/>
  <c r="AC34" i="2"/>
  <c r="N26" i="3" s="1"/>
  <c r="L40" i="2"/>
  <c r="AC42" i="2"/>
  <c r="N49" i="3" s="1"/>
  <c r="L48" i="2"/>
  <c r="AC50" i="2"/>
  <c r="N57" i="3" s="1"/>
  <c r="L56" i="2"/>
  <c r="AC109" i="2"/>
  <c r="N65" i="3" s="1"/>
  <c r="L105" i="2"/>
  <c r="AC112" i="2"/>
  <c r="L119" i="2"/>
  <c r="AC117" i="2"/>
  <c r="L125" i="2"/>
  <c r="J72" i="2"/>
  <c r="AC72" i="2"/>
  <c r="L72" i="2"/>
  <c r="J76" i="2"/>
  <c r="AC76" i="2"/>
  <c r="N113" i="3" s="1"/>
  <c r="L76" i="2"/>
  <c r="J78" i="2"/>
  <c r="AC78" i="2"/>
  <c r="N115" i="3" s="1"/>
  <c r="L78" i="2"/>
  <c r="H4" i="2"/>
  <c r="H8" i="2"/>
  <c r="J16" i="2"/>
  <c r="L22" i="2"/>
  <c r="AC24" i="2"/>
  <c r="N16" i="3" s="1"/>
  <c r="J87" i="2"/>
  <c r="L90" i="2"/>
  <c r="AC94" i="2"/>
  <c r="J96" i="2"/>
  <c r="L98" i="2"/>
  <c r="AC100" i="2"/>
  <c r="N92" i="3" s="1"/>
  <c r="J28" i="2"/>
  <c r="L31" i="2"/>
  <c r="AC33" i="2"/>
  <c r="J36" i="2"/>
  <c r="L39" i="2"/>
  <c r="AC41" i="2"/>
  <c r="J44" i="2"/>
  <c r="L47" i="2"/>
  <c r="AC49" i="2"/>
  <c r="J52" i="2"/>
  <c r="L55" i="2"/>
  <c r="AC107" i="2"/>
  <c r="J103" i="2"/>
  <c r="L106" i="2"/>
  <c r="AC102" i="2"/>
  <c r="N72" i="3" s="1"/>
  <c r="L116" i="2"/>
  <c r="AC122" i="2"/>
  <c r="N80" i="3" s="1"/>
  <c r="L124" i="2"/>
  <c r="AC126" i="2"/>
  <c r="N88" i="3" s="1"/>
  <c r="J64" i="2"/>
  <c r="AC64" i="2"/>
  <c r="N101" i="3" s="1"/>
  <c r="L64" i="2"/>
  <c r="J68" i="2"/>
  <c r="AC68" i="2"/>
  <c r="N105" i="3" s="1"/>
  <c r="L68" i="2"/>
  <c r="J12" i="2"/>
  <c r="J14" i="2"/>
  <c r="AC23" i="2"/>
  <c r="N15" i="3" s="1"/>
  <c r="J26" i="2"/>
  <c r="L91" i="2"/>
  <c r="AC92" i="2"/>
  <c r="N23" i="3" s="1"/>
  <c r="J95" i="2"/>
  <c r="L93" i="2"/>
  <c r="AC99" i="2"/>
  <c r="N31" i="3" s="1"/>
  <c r="J27" i="2"/>
  <c r="L30" i="2"/>
  <c r="AC32" i="2"/>
  <c r="N39" i="3" s="1"/>
  <c r="J35" i="2"/>
  <c r="L38" i="2"/>
  <c r="AC40" i="2"/>
  <c r="N47" i="3" s="1"/>
  <c r="J43" i="2"/>
  <c r="L46" i="2"/>
  <c r="AC48" i="2"/>
  <c r="N55" i="3" s="1"/>
  <c r="J51" i="2"/>
  <c r="L54" i="2"/>
  <c r="AC56" i="2"/>
  <c r="N63" i="3" s="1"/>
  <c r="J110" i="2"/>
  <c r="L104" i="2"/>
  <c r="AC105" i="2"/>
  <c r="N71" i="3" s="1"/>
  <c r="L115" i="2"/>
  <c r="AC119" i="2"/>
  <c r="N79" i="3" s="1"/>
  <c r="L123" i="2"/>
  <c r="AC125" i="2"/>
  <c r="J131" i="2"/>
  <c r="AC131" i="2"/>
  <c r="N93" i="3" s="1"/>
  <c r="L131" i="2"/>
  <c r="J60" i="2"/>
  <c r="AC60" i="2"/>
  <c r="L60" i="2"/>
  <c r="J128" i="2"/>
  <c r="J61" i="2"/>
  <c r="J69" i="2"/>
  <c r="J77" i="2"/>
  <c r="J85" i="2"/>
  <c r="J59" i="2"/>
  <c r="J67" i="2"/>
  <c r="J75" i="2"/>
  <c r="J83" i="2"/>
  <c r="J58" i="2"/>
  <c r="J66" i="2"/>
  <c r="J74" i="2"/>
  <c r="J82" i="2"/>
  <c r="J57" i="2"/>
  <c r="J65" i="2"/>
  <c r="J73" i="2"/>
  <c r="J81" i="2"/>
  <c r="J130" i="2"/>
  <c r="L58" i="2"/>
  <c r="J63" i="2"/>
  <c r="L66" i="2"/>
  <c r="J71" i="2"/>
  <c r="L74" i="2"/>
  <c r="J79" i="2"/>
  <c r="L82" i="2"/>
  <c r="H3" i="4"/>
  <c r="H5" i="4"/>
  <c r="H7" i="4"/>
  <c r="H9" i="4"/>
  <c r="AC123" i="4"/>
  <c r="N69" i="5" s="1"/>
  <c r="J122" i="4"/>
  <c r="AC130" i="4"/>
  <c r="J48" i="4"/>
  <c r="AC47" i="4"/>
  <c r="J51" i="4"/>
  <c r="AC56" i="4"/>
  <c r="N93" i="5" s="1"/>
  <c r="J58" i="4"/>
  <c r="AC64" i="4"/>
  <c r="N101" i="5" s="1"/>
  <c r="J67" i="4"/>
  <c r="AC31" i="4"/>
  <c r="N109" i="5" s="1"/>
  <c r="J28" i="4"/>
  <c r="AC33" i="4"/>
  <c r="L41" i="4"/>
  <c r="L127" i="4"/>
  <c r="L42" i="4"/>
  <c r="L53" i="4"/>
  <c r="L57" i="4"/>
  <c r="L69" i="4"/>
  <c r="J30" i="4"/>
  <c r="L29" i="4"/>
  <c r="L40" i="4"/>
  <c r="L126" i="4"/>
  <c r="L44" i="4"/>
  <c r="L52" i="4"/>
  <c r="L59" i="4"/>
  <c r="L68" i="4"/>
  <c r="L27" i="4"/>
  <c r="L39" i="4"/>
  <c r="AC29" i="4"/>
  <c r="N114" i="5" s="1"/>
  <c r="AC40" i="4"/>
  <c r="H2" i="4"/>
  <c r="H4" i="4"/>
  <c r="H6" i="4"/>
  <c r="H8" i="4"/>
  <c r="L124" i="4"/>
  <c r="AC126" i="4"/>
  <c r="N73" i="5" s="1"/>
  <c r="J129" i="4"/>
  <c r="L45" i="4"/>
  <c r="AC44" i="4"/>
  <c r="N81" i="5" s="1"/>
  <c r="J49" i="4"/>
  <c r="L50" i="4"/>
  <c r="AC52" i="4"/>
  <c r="N89" i="5" s="1"/>
  <c r="J55" i="4"/>
  <c r="L61" i="4"/>
  <c r="AC59" i="4"/>
  <c r="J65" i="4"/>
  <c r="L66" i="4"/>
  <c r="AC68" i="4"/>
  <c r="J71" i="4"/>
  <c r="L30" i="4"/>
  <c r="AC27" i="4"/>
  <c r="N113" i="5" s="1"/>
  <c r="L37" i="4"/>
  <c r="AC39" i="4"/>
  <c r="J12" i="4"/>
  <c r="J13" i="4"/>
  <c r="J14" i="4"/>
  <c r="J15" i="4"/>
  <c r="J16" i="4"/>
  <c r="J17" i="4"/>
  <c r="L125" i="4"/>
  <c r="J128" i="4"/>
  <c r="L131" i="4"/>
  <c r="J46" i="4"/>
  <c r="L43" i="4"/>
  <c r="J54" i="4"/>
  <c r="L60" i="4"/>
  <c r="J63" i="4"/>
  <c r="L62" i="4"/>
  <c r="J70" i="4"/>
  <c r="L32" i="4"/>
  <c r="J34" i="4"/>
  <c r="L36" i="4"/>
  <c r="AC124" i="4"/>
  <c r="N71" i="5" s="1"/>
  <c r="J127" i="4"/>
  <c r="J42" i="4"/>
  <c r="J53" i="4"/>
  <c r="J57" i="4"/>
  <c r="J69" i="4"/>
  <c r="N97" i="3" l="1"/>
  <c r="N109" i="3"/>
  <c r="N87" i="3"/>
  <c r="N25" i="3"/>
  <c r="N94" i="3"/>
  <c r="N111" i="3"/>
  <c r="N118" i="3"/>
  <c r="N56" i="3"/>
  <c r="N73" i="3"/>
  <c r="N34" i="3"/>
  <c r="N33" i="3"/>
  <c r="N117" i="3"/>
  <c r="N100" i="3"/>
  <c r="N96" i="3"/>
  <c r="N51" i="3"/>
  <c r="N62" i="3"/>
  <c r="N48" i="3"/>
  <c r="N114" i="3"/>
  <c r="N91" i="3"/>
  <c r="N123" i="3"/>
  <c r="N84" i="3"/>
  <c r="N110" i="3"/>
  <c r="N24" i="3"/>
  <c r="N64" i="3"/>
  <c r="N40" i="3"/>
  <c r="N81" i="3"/>
  <c r="N119" i="3"/>
  <c r="N98" i="3"/>
  <c r="N68" i="3"/>
  <c r="N104" i="3"/>
  <c r="N86" i="3"/>
  <c r="N52" i="3"/>
  <c r="N60" i="3"/>
  <c r="N42" i="3"/>
  <c r="N54" i="3"/>
  <c r="N41" i="3"/>
  <c r="N32" i="3"/>
  <c r="N70" i="3"/>
  <c r="N96" i="5"/>
  <c r="N65" i="5"/>
  <c r="N85" i="5"/>
  <c r="N74" i="5"/>
  <c r="N70" i="5"/>
  <c r="N29" i="5"/>
  <c r="N36" i="5"/>
  <c r="N122" i="5"/>
  <c r="N86" i="5"/>
  <c r="N121" i="5"/>
  <c r="N97" i="5"/>
  <c r="N68" i="5"/>
  <c r="N38" i="5"/>
  <c r="N79" i="5"/>
  <c r="N50" i="5"/>
  <c r="N67" i="5"/>
  <c r="N112" i="5"/>
  <c r="N117" i="5"/>
  <c r="N75" i="5"/>
  <c r="N105" i="5"/>
  <c r="N100" i="5"/>
  <c r="N63" i="5"/>
  <c r="N62" i="5"/>
  <c r="N94" i="5"/>
  <c r="N66" i="5"/>
  <c r="N44" i="5"/>
  <c r="N23" i="5"/>
  <c r="N28" i="5"/>
  <c r="N108" i="5"/>
  <c r="N48" i="5"/>
  <c r="N32" i="5"/>
  <c r="N106" i="5"/>
  <c r="N84" i="5"/>
  <c r="N24" i="5"/>
  <c r="N99" i="5"/>
  <c r="N55" i="5"/>
  <c r="N19" i="5"/>
  <c r="N57" i="5"/>
  <c r="N25" i="5"/>
  <c r="N87" i="5"/>
  <c r="N51" i="5"/>
  <c r="N88" i="5"/>
  <c r="N54" i="5"/>
  <c r="N21" i="5"/>
  <c r="N116" i="5"/>
  <c r="N52" i="5"/>
  <c r="N77" i="5"/>
  <c r="N118" i="5"/>
  <c r="N56" i="5"/>
  <c r="N39" i="5"/>
  <c r="N41" i="5"/>
  <c r="N103" i="5"/>
  <c r="N123" i="5"/>
  <c r="N35" i="5"/>
  <c r="N72" i="5"/>
  <c r="N40" i="5"/>
  <c r="N31" i="5"/>
  <c r="N115" i="5"/>
  <c r="N60" i="5"/>
</calcChain>
</file>

<file path=xl/comments1.xml><?xml version="1.0" encoding="utf-8"?>
<comments xmlns="http://schemas.openxmlformats.org/spreadsheetml/2006/main">
  <authors>
    <author>BRg</author>
    <author>svbb-regner</author>
  </authors>
  <commentList>
    <comment ref="C11" authorId="0">
      <text>
        <r>
          <rPr>
            <sz val="8"/>
            <color rgb="FF000000"/>
            <rFont val="Tahoma"/>
            <family val="2"/>
            <charset val="1"/>
          </rPr>
          <t>2020/2021 ab Jahrgang 2005</t>
        </r>
      </text>
    </comment>
    <comment ref="N87" authorId="1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2. BL Ost für SGBC</t>
        </r>
      </text>
    </comment>
  </commentList>
</comments>
</file>

<file path=xl/comments2.xml><?xml version="1.0" encoding="utf-8"?>
<comments xmlns="http://schemas.openxmlformats.org/spreadsheetml/2006/main">
  <authors>
    <author>BRg</author>
    <author>svbb-regner</author>
  </authors>
  <commentList>
    <comment ref="C11" authorId="0">
      <text>
        <r>
          <rPr>
            <sz val="8"/>
            <color rgb="FF000000"/>
            <rFont val="Arial"/>
            <family val="2"/>
          </rPr>
          <t>2020/2021 ab Jahrgang 2005</t>
        </r>
      </text>
    </comment>
    <comment ref="N74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aus 1. BL (nach Ziffer 1.5.1 der BL-Ausschreibung bleibt das Ergebnis aus der 2. BL unberücksichtigt)</t>
        </r>
      </text>
    </comment>
    <comment ref="N79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KM und GW 2020</t>
        </r>
      </text>
    </comment>
    <comment ref="N80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KM und GW 2020</t>
        </r>
      </text>
    </comment>
    <comment ref="N87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KM 2020</t>
        </r>
      </text>
    </comment>
    <comment ref="N102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2. BL Ost (PSV Olympia)</t>
        </r>
      </text>
    </comment>
    <comment ref="N103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2. BL Ost (PSV Olympia)</t>
        </r>
      </text>
    </comment>
    <comment ref="N124" authorId="1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KM 2020</t>
        </r>
      </text>
    </comment>
  </commentList>
</comments>
</file>

<file path=xl/comments3.xml><?xml version="1.0" encoding="utf-8"?>
<comments xmlns="http://schemas.openxmlformats.org/spreadsheetml/2006/main">
  <authors>
    <author>svbb-regner</author>
  </authors>
  <commentList>
    <comment ref="B4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Rudower Schützen am 03.10.2020 abgemeldet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SGi Tegel-Süd abgemeldet am 10.10.2020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svbb-regner:</t>
        </r>
        <r>
          <rPr>
            <sz val="9"/>
            <color indexed="81"/>
            <rFont val="Tahoma"/>
            <family val="2"/>
          </rPr>
          <t xml:space="preserve">
SGBC mit Mail vom 23.09.2020 abgemeldet</t>
        </r>
      </text>
    </comment>
    <comment ref="B45" authorId="0">
      <text>
        <r>
          <rPr>
            <b/>
            <sz val="9"/>
            <color indexed="81"/>
            <rFont val="Tahoma"/>
            <charset val="1"/>
          </rPr>
          <t>svbb-regner:</t>
        </r>
        <r>
          <rPr>
            <sz val="9"/>
            <color indexed="81"/>
            <rFont val="Tahoma"/>
            <charset val="1"/>
          </rPr>
          <t xml:space="preserve">
NBSG abgemeldet am 08.10.2020</t>
        </r>
      </text>
    </comment>
  </commentList>
</comments>
</file>

<file path=xl/sharedStrings.xml><?xml version="1.0" encoding="utf-8"?>
<sst xmlns="http://schemas.openxmlformats.org/spreadsheetml/2006/main" count="551" uniqueCount="229">
  <si>
    <t>KZ</t>
  </si>
  <si>
    <t>Platz</t>
  </si>
  <si>
    <t>Verein</t>
  </si>
  <si>
    <t>M-Pkt.</t>
  </si>
  <si>
    <t>E-Pkt.</t>
  </si>
  <si>
    <t>P1</t>
  </si>
  <si>
    <t>E1</t>
  </si>
  <si>
    <t>P2</t>
  </si>
  <si>
    <t>E2</t>
  </si>
  <si>
    <t>P3</t>
  </si>
  <si>
    <t>E3</t>
  </si>
  <si>
    <t>P4</t>
  </si>
  <si>
    <t>E4</t>
  </si>
  <si>
    <t>P5</t>
  </si>
  <si>
    <t>E5</t>
  </si>
  <si>
    <t>P6</t>
  </si>
  <si>
    <t>E6</t>
  </si>
  <si>
    <t>P7</t>
  </si>
  <si>
    <t>E7</t>
  </si>
  <si>
    <t>S/E</t>
  </si>
  <si>
    <t>Jahrg.</t>
  </si>
  <si>
    <t>Name</t>
  </si>
  <si>
    <t>Vorname</t>
  </si>
  <si>
    <t>Ringe</t>
  </si>
  <si>
    <t>StrW</t>
  </si>
  <si>
    <t>Gesamt</t>
  </si>
  <si>
    <t>WK</t>
  </si>
  <si>
    <t>MW</t>
  </si>
  <si>
    <t>MIN</t>
  </si>
  <si>
    <t>VJ</t>
  </si>
  <si>
    <t>R1</t>
  </si>
  <si>
    <t>R2</t>
  </si>
  <si>
    <t>R3</t>
  </si>
  <si>
    <t>R4</t>
  </si>
  <si>
    <t>R5</t>
  </si>
  <si>
    <t>R6</t>
  </si>
  <si>
    <t>R7</t>
  </si>
  <si>
    <t>Setzliste</t>
  </si>
  <si>
    <t>S</t>
  </si>
  <si>
    <t>E</t>
  </si>
  <si>
    <t>Schützenverband Berlin-Brandenburg e.V.</t>
  </si>
  <si>
    <t>Setzliste Landesliga Luftgewehr 2020/2021</t>
  </si>
  <si>
    <t>Setzliste Landesliga Luftpistole 2020/2021</t>
  </si>
  <si>
    <t>Wettkampftermine - Rundenkampfsaison 2020/2021 - Landesligen</t>
  </si>
  <si>
    <t xml:space="preserve"> </t>
  </si>
  <si>
    <t>Luftgewehr</t>
  </si>
  <si>
    <t>Altstädtische SGi Brandenburg</t>
  </si>
  <si>
    <t>Brandenburg</t>
  </si>
  <si>
    <t>PSV Olympia Berlin</t>
  </si>
  <si>
    <t>PSV Olympia</t>
  </si>
  <si>
    <t>Schützen-Club Spandau</t>
  </si>
  <si>
    <t>SCS</t>
  </si>
  <si>
    <t>Lichtenrade</t>
  </si>
  <si>
    <t>Datum</t>
  </si>
  <si>
    <t>Verantwortlich</t>
  </si>
  <si>
    <t>Ansetzung</t>
  </si>
  <si>
    <t>Startzeit</t>
  </si>
  <si>
    <t>Leitender Kampfrichter</t>
  </si>
  <si>
    <t>Bemerkungen</t>
  </si>
  <si>
    <t>Luftpistole</t>
  </si>
  <si>
    <t>Schützengemeinschaft Strausberg</t>
  </si>
  <si>
    <t>Strausberg</t>
  </si>
  <si>
    <t>Schützenverein Zentrum Berlin</t>
  </si>
  <si>
    <t>Zentrum</t>
  </si>
  <si>
    <t>Berliner Schützengesellschaft</t>
  </si>
  <si>
    <t>BSG</t>
  </si>
  <si>
    <t>SVSH</t>
  </si>
  <si>
    <t>Schützenverein Schönholzer Heide</t>
  </si>
  <si>
    <t>Schützenverein Lichtenrade</t>
  </si>
  <si>
    <t>Schützengem. Strausberg</t>
  </si>
  <si>
    <t>SV Zentrum</t>
  </si>
  <si>
    <t>beim PSV Olympia Berlin</t>
  </si>
  <si>
    <t>Andreas</t>
  </si>
  <si>
    <t>Robert</t>
  </si>
  <si>
    <t>Michael</t>
  </si>
  <si>
    <t>Herzig</t>
  </si>
  <si>
    <t>Roger</t>
  </si>
  <si>
    <t>Herrmann</t>
  </si>
  <si>
    <t>Jürgen</t>
  </si>
  <si>
    <t>Stübler</t>
  </si>
  <si>
    <t>Frank</t>
  </si>
  <si>
    <t>Richly</t>
  </si>
  <si>
    <t>Jonas</t>
  </si>
  <si>
    <t>Lierse</t>
  </si>
  <si>
    <t>Lucie</t>
  </si>
  <si>
    <t>Kautz</t>
  </si>
  <si>
    <t>Paul</t>
  </si>
  <si>
    <t>Opper</t>
  </si>
  <si>
    <t>Avramenko</t>
  </si>
  <si>
    <t>Irina</t>
  </si>
  <si>
    <t>Alexander</t>
  </si>
  <si>
    <t>Hans Otto</t>
  </si>
  <si>
    <t>Jochens</t>
  </si>
  <si>
    <t>Gerlach</t>
  </si>
  <si>
    <t>Arndt</t>
  </si>
  <si>
    <t>Thorsten</t>
  </si>
  <si>
    <t>Schlegel</t>
  </si>
  <si>
    <t>Patrick</t>
  </si>
  <si>
    <t>Busse</t>
  </si>
  <si>
    <t>Peter</t>
  </si>
  <si>
    <t>Schrader</t>
  </si>
  <si>
    <t>Rasmussen</t>
  </si>
  <si>
    <t>Sven</t>
  </si>
  <si>
    <t>Handel</t>
  </si>
  <si>
    <t>Gerd</t>
  </si>
  <si>
    <t>Kerber</t>
  </si>
  <si>
    <t>Sabe</t>
  </si>
  <si>
    <t>Daniela</t>
  </si>
  <si>
    <t>Niemetz</t>
  </si>
  <si>
    <t>Winkler</t>
  </si>
  <si>
    <t>Herud</t>
  </si>
  <si>
    <t>Klaus</t>
  </si>
  <si>
    <t>Gartmann</t>
  </si>
  <si>
    <t>Woelck</t>
  </si>
  <si>
    <t>Christoffer</t>
  </si>
  <si>
    <t>bei der BSG</t>
  </si>
  <si>
    <t>Brunk</t>
  </si>
  <si>
    <t>Rolf</t>
  </si>
  <si>
    <t>Kenzler</t>
  </si>
  <si>
    <t>Hauke</t>
  </si>
  <si>
    <t>Grimm</t>
  </si>
  <si>
    <t>Dominik</t>
  </si>
  <si>
    <t>Weber</t>
  </si>
  <si>
    <t>Tillmann</t>
  </si>
  <si>
    <t>Jagemann</t>
  </si>
  <si>
    <t>Evelyn</t>
  </si>
  <si>
    <t>Baumgartner</t>
  </si>
  <si>
    <t>Tobias</t>
  </si>
  <si>
    <t>Brusch</t>
  </si>
  <si>
    <t>Markus</t>
  </si>
  <si>
    <t>Neumann</t>
  </si>
  <si>
    <t>Oliver</t>
  </si>
  <si>
    <t>Ines</t>
  </si>
  <si>
    <t>Pech</t>
  </si>
  <si>
    <t>Sebastian</t>
  </si>
  <si>
    <t>Gorlt</t>
  </si>
  <si>
    <t>Jochims</t>
  </si>
  <si>
    <t>Säger</t>
  </si>
  <si>
    <t>Florian</t>
  </si>
  <si>
    <t>Jens</t>
  </si>
  <si>
    <r>
      <t xml:space="preserve">Paul </t>
    </r>
    <r>
      <rPr>
        <sz val="8"/>
        <rFont val="Arial"/>
        <family val="2"/>
      </rPr>
      <t>(</t>
    </r>
    <r>
      <rPr>
        <i/>
        <sz val="8"/>
        <rFont val="Arial"/>
        <family val="2"/>
      </rPr>
      <t>Baumgartner</t>
    </r>
    <r>
      <rPr>
        <sz val="8"/>
        <rFont val="Arial"/>
        <family val="2"/>
      </rPr>
      <t>)</t>
    </r>
  </si>
  <si>
    <t>Koch</t>
  </si>
  <si>
    <t>André</t>
  </si>
  <si>
    <t>Andrä</t>
  </si>
  <si>
    <t>Mario</t>
  </si>
  <si>
    <t>Hoppe</t>
  </si>
  <si>
    <t>Gerhard</t>
  </si>
  <si>
    <t>Suthau</t>
  </si>
  <si>
    <t>Uwe</t>
  </si>
  <si>
    <t>Knospe</t>
  </si>
  <si>
    <t>Zobel</t>
  </si>
  <si>
    <t>Ronald</t>
  </si>
  <si>
    <t>Mlynarek</t>
  </si>
  <si>
    <t>Antonio</t>
  </si>
  <si>
    <t>Fijalkowski</t>
  </si>
  <si>
    <t>Klaus-Peter</t>
  </si>
  <si>
    <t>Hetzer</t>
  </si>
  <si>
    <t>Hartmut</t>
  </si>
  <si>
    <t>Hartmann</t>
  </si>
  <si>
    <t>Franz</t>
  </si>
  <si>
    <t>Balci</t>
  </si>
  <si>
    <t>Aylin</t>
  </si>
  <si>
    <t>Brettschneider</t>
  </si>
  <si>
    <t>Beate</t>
  </si>
  <si>
    <t>Buttkus</t>
  </si>
  <si>
    <t>Niklas</t>
  </si>
  <si>
    <t>Reis</t>
  </si>
  <si>
    <t>Thomas</t>
  </si>
  <si>
    <t>Gowitzke</t>
  </si>
  <si>
    <t>Böttcher</t>
  </si>
  <si>
    <t>Petra</t>
  </si>
  <si>
    <t>Ibrahim</t>
  </si>
  <si>
    <t>El-Hawawshi</t>
  </si>
  <si>
    <t>Koblitz</t>
  </si>
  <si>
    <t>Neele</t>
  </si>
  <si>
    <t>Nagorny</t>
  </si>
  <si>
    <t>Peer</t>
  </si>
  <si>
    <t>Knight</t>
  </si>
  <si>
    <t>Buchmann</t>
  </si>
  <si>
    <t>Holger</t>
  </si>
  <si>
    <t>Schulze</t>
  </si>
  <si>
    <t>Ketzlin</t>
  </si>
  <si>
    <r>
      <t xml:space="preserve">Nachholtermin
am </t>
    </r>
    <r>
      <rPr>
        <b/>
        <sz val="10"/>
        <rFont val="Arial"/>
        <family val="2"/>
      </rPr>
      <t>22.11.2020</t>
    </r>
    <r>
      <rPr>
        <sz val="10"/>
        <rFont val="Arial"/>
        <family val="2"/>
        <charset val="1"/>
      </rPr>
      <t xml:space="preserve">
in </t>
    </r>
    <r>
      <rPr>
        <b/>
        <sz val="10"/>
        <rFont val="Arial"/>
        <family val="2"/>
      </rPr>
      <t>Lichtenrade</t>
    </r>
  </si>
  <si>
    <t>Lobasiuk</t>
  </si>
  <si>
    <t>Slawomir</t>
  </si>
  <si>
    <t>Zipfel</t>
  </si>
  <si>
    <t>Knoll</t>
  </si>
  <si>
    <t>Heider</t>
  </si>
  <si>
    <t>Jan</t>
  </si>
  <si>
    <t>Kassel</t>
  </si>
  <si>
    <t>Nils</t>
  </si>
  <si>
    <t>Gramsch</t>
  </si>
  <si>
    <t>Benjamin</t>
  </si>
  <si>
    <t>Graske</t>
  </si>
  <si>
    <t>Jennifer</t>
  </si>
  <si>
    <t>Trost</t>
  </si>
  <si>
    <t>Ruthsatz</t>
  </si>
  <si>
    <t>Krzykowski</t>
  </si>
  <si>
    <t>Cindy</t>
  </si>
  <si>
    <t>Scheuer</t>
  </si>
  <si>
    <t>Felix</t>
  </si>
  <si>
    <t>Antonova</t>
  </si>
  <si>
    <t>Varvara</t>
  </si>
  <si>
    <t>Jasmine Josephine</t>
  </si>
  <si>
    <t>Tammy Jean Lea</t>
  </si>
  <si>
    <t>Vaorin</t>
  </si>
  <si>
    <t>Isabel</t>
  </si>
  <si>
    <t>Weismann</t>
  </si>
  <si>
    <t>Jean-Pierre</t>
  </si>
  <si>
    <t>Walter</t>
  </si>
  <si>
    <t>Nicole</t>
  </si>
  <si>
    <t>Schuster</t>
  </si>
  <si>
    <t>Marie-Sophie</t>
  </si>
  <si>
    <t>Meier</t>
  </si>
  <si>
    <t>Burkhard</t>
  </si>
  <si>
    <t>Finger</t>
  </si>
  <si>
    <t>Evelyne</t>
  </si>
  <si>
    <t>Dettloff</t>
  </si>
  <si>
    <t>Sascha</t>
  </si>
  <si>
    <t>Niclas</t>
  </si>
  <si>
    <t>Freydank</t>
  </si>
  <si>
    <t>Martin</t>
  </si>
  <si>
    <t>Philipp</t>
  </si>
  <si>
    <t>Löper</t>
  </si>
  <si>
    <t>Lossow</t>
  </si>
  <si>
    <t>Nico</t>
  </si>
  <si>
    <t>Termin verlegt
auf den 17.01.2021
beim SCS</t>
  </si>
  <si>
    <t>Terminverlegung wegen bundesweitem Corona-Lockdown 
vom 2.11. bis 30.11.2020</t>
  </si>
  <si>
    <t>Absage durch NBSG wegen Anstieg der Corona-Inzidenz über 50 für gesamt Berlin ab 08.10.2020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</si>
</sst>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/\ mmmm\ yyyy"/>
    <numFmt numFmtId="165" formatCode="d/mmmm\ yyyy\ hh:mm"/>
    <numFmt numFmtId="166" formatCode="#0&quot; .&quot;"/>
    <numFmt numFmtId="167" formatCode="##0&quot; .&quot;"/>
    <numFmt numFmtId="168" formatCode="0_ ;[Red]\-0\ "/>
    <numFmt numFmtId="169" formatCode="#,##0_ ;[Red]\-#,##0\ "/>
  </numFmts>
  <fonts count="25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72"/>
      <name val="Monotype Corsiva"/>
      <family val="4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color rgb="FF339966"/>
      <name val="Arial"/>
      <family val="2"/>
      <charset val="1"/>
    </font>
    <font>
      <sz val="8"/>
      <color rgb="FF000000"/>
      <name val="Tahoma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Arial"/>
      <family val="2"/>
      <charset val="1"/>
    </font>
    <font>
      <i/>
      <sz val="8"/>
      <name val="Arial"/>
      <family val="2"/>
      <charset val="1"/>
    </font>
    <font>
      <sz val="18"/>
      <name val="Arial"/>
      <family val="2"/>
      <charset val="1"/>
    </font>
    <font>
      <sz val="36"/>
      <name val="Arial"/>
      <family val="2"/>
      <charset val="1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0" fillId="0" borderId="0" xfId="0" applyAlignme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protection hidden="1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1" fontId="4" fillId="0" borderId="0" xfId="0" applyNumberFormat="1" applyFont="1" applyAlignment="1">
      <alignment vertical="center"/>
    </xf>
    <xf numFmtId="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166" fontId="0" fillId="0" borderId="0" xfId="0" applyNumberFormat="1" applyAlignment="1">
      <alignment horizontal="right" vertical="center"/>
    </xf>
    <xf numFmtId="1" fontId="0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8" fontId="6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6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4" fillId="0" borderId="0" xfId="0" applyFont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1" fontId="0" fillId="6" borderId="0" xfId="0" applyNumberFormat="1" applyFill="1" applyBorder="1" applyAlignment="1">
      <alignment horizontal="center"/>
    </xf>
    <xf numFmtId="20" fontId="0" fillId="6" borderId="0" xfId="0" applyNumberFormat="1" applyFill="1" applyBorder="1" applyAlignment="1">
      <alignment horizontal="center"/>
    </xf>
    <xf numFmtId="14" fontId="12" fillId="6" borderId="0" xfId="0" applyNumberFormat="1" applyFont="1" applyFill="1" applyBorder="1" applyAlignment="1">
      <alignment horizontal="center" vertical="center" textRotation="9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tabSelected="1" zoomScale="115" zoomScaleNormal="115" workbookViewId="0"/>
  </sheetViews>
  <sheetFormatPr baseColWidth="10" defaultColWidth="0" defaultRowHeight="12.75" zeroHeight="1" x14ac:dyDescent="0.2"/>
  <cols>
    <col min="1" max="1" width="139.7109375" style="1" customWidth="1"/>
    <col min="2" max="1024" width="11.5703125" style="1" hidden="1" customWidth="1"/>
    <col min="1025" max="16384" width="11.5703125" hidden="1"/>
  </cols>
  <sheetData>
    <row r="1" spans="1:245" ht="96" x14ac:dyDescent="0.2">
      <c r="A1" s="2">
        <v>44136</v>
      </c>
      <c r="IK1" s="3"/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J131"/>
  <sheetViews>
    <sheetView zoomScale="115" zoomScaleNormal="115"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E1" sqref="E1"/>
    </sheetView>
  </sheetViews>
  <sheetFormatPr baseColWidth="10" defaultColWidth="11.42578125" defaultRowHeight="12.75" x14ac:dyDescent="0.2"/>
  <cols>
    <col min="1" max="1" width="3.7109375" style="4" customWidth="1"/>
    <col min="2" max="2" width="3.42578125" style="5" customWidth="1"/>
    <col min="3" max="3" width="4.7109375" style="6" customWidth="1"/>
    <col min="4" max="4" width="4.140625" style="7" customWidth="1"/>
    <col min="5" max="5" width="15.7109375" style="8" customWidth="1"/>
    <col min="6" max="6" width="16.85546875" style="8" bestFit="1" customWidth="1"/>
    <col min="7" max="7" width="10.7109375" style="9" customWidth="1"/>
    <col min="8" max="8" width="6.5703125" style="8" customWidth="1"/>
    <col min="9" max="9" width="4" style="8" customWidth="1"/>
    <col min="10" max="10" width="7.140625" style="8" customWidth="1"/>
    <col min="11" max="11" width="3.140625" style="10" customWidth="1"/>
    <col min="12" max="12" width="6.5703125" style="11" customWidth="1"/>
    <col min="13" max="13" width="4" style="10" customWidth="1"/>
    <col min="14" max="14" width="6.5703125" style="12" customWidth="1"/>
    <col min="15" max="15" width="3" style="4" customWidth="1"/>
    <col min="16" max="16" width="4" style="4" customWidth="1"/>
    <col min="17" max="17" width="2.5703125" style="4" customWidth="1"/>
    <col min="18" max="18" width="4" style="4" customWidth="1"/>
    <col min="19" max="19" width="2.5703125" style="4" customWidth="1"/>
    <col min="20" max="20" width="4" style="4" customWidth="1"/>
    <col min="21" max="21" width="2.5703125" style="4" customWidth="1"/>
    <col min="22" max="22" width="4" style="4" customWidth="1"/>
    <col min="23" max="23" width="2.5703125" style="4" customWidth="1"/>
    <col min="24" max="24" width="4" style="4" customWidth="1"/>
    <col min="25" max="25" width="2.5703125" style="4" customWidth="1"/>
    <col min="26" max="26" width="4" style="4" customWidth="1"/>
    <col min="27" max="27" width="2.5703125" style="4" customWidth="1"/>
    <col min="28" max="28" width="4" style="4" customWidth="1"/>
    <col min="29" max="29" width="6.5703125" style="13" customWidth="1"/>
    <col min="30" max="1024" width="11.42578125" style="14"/>
  </cols>
  <sheetData>
    <row r="1" spans="1:29" s="19" customFormat="1" ht="12.75" customHeight="1" x14ac:dyDescent="0.2">
      <c r="A1" s="15" t="s">
        <v>0</v>
      </c>
      <c r="B1" s="15">
        <v>2</v>
      </c>
      <c r="C1" s="6"/>
      <c r="D1" s="15" t="s">
        <v>1</v>
      </c>
      <c r="E1" s="16" t="s">
        <v>2</v>
      </c>
      <c r="F1" s="16"/>
      <c r="G1" s="15"/>
      <c r="H1" s="17" t="s">
        <v>3</v>
      </c>
      <c r="I1" s="15"/>
      <c r="J1" s="18" t="s">
        <v>4</v>
      </c>
      <c r="K1" s="17"/>
      <c r="M1" s="15"/>
      <c r="N1" s="20"/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21"/>
    </row>
    <row r="2" spans="1:29" x14ac:dyDescent="0.2">
      <c r="A2" s="4">
        <v>1</v>
      </c>
      <c r="B2" s="8"/>
      <c r="D2" s="22"/>
      <c r="E2" s="23" t="str">
        <f>Termine!B2</f>
        <v xml:space="preserve"> </v>
      </c>
      <c r="F2" s="23"/>
      <c r="G2" s="9" t="str">
        <f>Termine!D2</f>
        <v xml:space="preserve"> </v>
      </c>
      <c r="H2" s="24" t="str">
        <f t="shared" ref="H2:H9" si="0">IF(E2&gt;" ",O2+Q2+S2+U2+W2+Y2+AA2," ")</f>
        <v xml:space="preserve"> </v>
      </c>
      <c r="I2" s="4"/>
      <c r="J2" s="24" t="str">
        <f t="shared" ref="J2:J9" si="1">IF(E2&gt;" ",P2+R2+T2+V2+X2+Z2+AB2," ")</f>
        <v xml:space="preserve"> </v>
      </c>
      <c r="L2" s="25"/>
      <c r="N2" s="26"/>
      <c r="O2" s="27"/>
      <c r="P2" s="28"/>
      <c r="Q2" s="28"/>
      <c r="R2" s="28"/>
      <c r="S2" s="29"/>
      <c r="T2" s="29"/>
      <c r="U2" s="28"/>
      <c r="V2" s="28"/>
      <c r="W2" s="30"/>
      <c r="X2" s="30"/>
      <c r="Y2" s="31"/>
      <c r="Z2" s="31"/>
      <c r="AA2" s="31"/>
      <c r="AB2" s="31"/>
    </row>
    <row r="3" spans="1:29" x14ac:dyDescent="0.2">
      <c r="A3" s="4">
        <v>2</v>
      </c>
      <c r="B3" s="8"/>
      <c r="D3" s="22"/>
      <c r="E3" s="23" t="str">
        <f>Termine!B3</f>
        <v>Altstädtische SGi Brandenburg</v>
      </c>
      <c r="F3" s="23"/>
      <c r="G3" s="9" t="str">
        <f>Termine!D3</f>
        <v>Brandenburg</v>
      </c>
      <c r="H3" s="24">
        <f t="shared" si="0"/>
        <v>0</v>
      </c>
      <c r="I3" s="4"/>
      <c r="J3" s="24">
        <f t="shared" si="1"/>
        <v>0</v>
      </c>
      <c r="L3" s="32"/>
      <c r="N3" s="26"/>
      <c r="O3" s="28"/>
      <c r="P3" s="28"/>
      <c r="Q3" s="29"/>
      <c r="R3" s="29"/>
      <c r="S3" s="27"/>
      <c r="T3" s="27"/>
      <c r="U3" s="29"/>
      <c r="V3" s="29"/>
      <c r="W3" s="31"/>
      <c r="X3" s="31"/>
      <c r="Y3" s="30"/>
      <c r="Z3" s="30"/>
      <c r="AA3" s="28"/>
      <c r="AB3" s="28"/>
    </row>
    <row r="4" spans="1:29" x14ac:dyDescent="0.2">
      <c r="A4" s="4">
        <v>3</v>
      </c>
      <c r="B4" s="8"/>
      <c r="D4" s="22"/>
      <c r="E4" s="23" t="str">
        <f>Termine!B4</f>
        <v xml:space="preserve"> </v>
      </c>
      <c r="F4" s="23"/>
      <c r="G4" s="9" t="str">
        <f>Termine!D4</f>
        <v xml:space="preserve"> </v>
      </c>
      <c r="H4" s="24" t="str">
        <f t="shared" si="0"/>
        <v xml:space="preserve"> </v>
      </c>
      <c r="I4" s="4"/>
      <c r="J4" s="24" t="str">
        <f t="shared" si="1"/>
        <v xml:space="preserve"> </v>
      </c>
      <c r="L4" s="25"/>
      <c r="N4" s="26"/>
      <c r="O4" s="29"/>
      <c r="P4" s="29"/>
      <c r="Q4" s="28"/>
      <c r="R4" s="28"/>
      <c r="S4" s="31"/>
      <c r="T4" s="31"/>
      <c r="U4" s="31"/>
      <c r="V4" s="31"/>
      <c r="W4" s="28"/>
      <c r="X4" s="28"/>
      <c r="Y4" s="28"/>
      <c r="Z4" s="28"/>
      <c r="AA4" s="28"/>
      <c r="AB4" s="28"/>
    </row>
    <row r="5" spans="1:29" x14ac:dyDescent="0.2">
      <c r="A5" s="4">
        <v>4</v>
      </c>
      <c r="B5" s="8"/>
      <c r="D5" s="22"/>
      <c r="E5" s="23" t="str">
        <f>Termine!B5</f>
        <v xml:space="preserve"> </v>
      </c>
      <c r="F5" s="23"/>
      <c r="G5" s="9" t="str">
        <f>Termine!D5</f>
        <v xml:space="preserve"> </v>
      </c>
      <c r="H5" s="24" t="str">
        <f t="shared" si="0"/>
        <v xml:space="preserve"> </v>
      </c>
      <c r="I5" s="4"/>
      <c r="J5" s="24" t="str">
        <f t="shared" si="1"/>
        <v xml:space="preserve"> </v>
      </c>
      <c r="L5" s="25"/>
      <c r="N5" s="26"/>
      <c r="O5" s="29"/>
      <c r="P5" s="29"/>
      <c r="Q5" s="29"/>
      <c r="R5" s="29"/>
      <c r="S5" s="30"/>
      <c r="T5" s="30"/>
      <c r="U5" s="30"/>
      <c r="V5" s="30"/>
      <c r="W5" s="29"/>
      <c r="X5" s="29"/>
      <c r="Y5" s="29"/>
      <c r="Z5" s="29"/>
      <c r="AA5" s="31"/>
      <c r="AB5" s="31"/>
    </row>
    <row r="6" spans="1:29" x14ac:dyDescent="0.2">
      <c r="A6" s="4">
        <v>5</v>
      </c>
      <c r="B6" s="8"/>
      <c r="D6" s="22"/>
      <c r="E6" s="23" t="str">
        <f>Termine!B6</f>
        <v>PSV Olympia Berlin</v>
      </c>
      <c r="F6" s="23"/>
      <c r="G6" s="9" t="str">
        <f>Termine!D6</f>
        <v>PSV Olympia</v>
      </c>
      <c r="H6" s="24">
        <f t="shared" si="0"/>
        <v>0</v>
      </c>
      <c r="I6" s="4"/>
      <c r="J6" s="24">
        <f t="shared" si="1"/>
        <v>0</v>
      </c>
      <c r="L6" s="25"/>
      <c r="N6" s="26"/>
      <c r="O6" s="31"/>
      <c r="P6" s="31"/>
      <c r="Q6" s="31"/>
      <c r="R6" s="31"/>
      <c r="S6" s="29"/>
      <c r="T6" s="29"/>
      <c r="U6" s="29"/>
      <c r="V6" s="29"/>
      <c r="W6" s="28"/>
      <c r="X6" s="28"/>
      <c r="Y6" s="29"/>
      <c r="Z6" s="29"/>
      <c r="AA6" s="29"/>
      <c r="AB6" s="29"/>
    </row>
    <row r="7" spans="1:29" x14ac:dyDescent="0.2">
      <c r="A7" s="4">
        <v>6</v>
      </c>
      <c r="B7" s="8"/>
      <c r="D7" s="22"/>
      <c r="E7" s="23" t="str">
        <f>Termine!B7</f>
        <v>Schützen-Club Spandau</v>
      </c>
      <c r="F7" s="23"/>
      <c r="G7" s="9" t="str">
        <f>Termine!D7</f>
        <v>SCS</v>
      </c>
      <c r="H7" s="24">
        <f t="shared" si="0"/>
        <v>0</v>
      </c>
      <c r="I7" s="4"/>
      <c r="J7" s="24">
        <f t="shared" si="1"/>
        <v>0</v>
      </c>
      <c r="L7" s="25"/>
      <c r="N7" s="26"/>
      <c r="O7" s="31"/>
      <c r="P7" s="31"/>
      <c r="Q7" s="30"/>
      <c r="R7" s="30"/>
      <c r="S7" s="27"/>
      <c r="T7" s="27"/>
      <c r="U7" s="28"/>
      <c r="V7" s="28"/>
      <c r="W7" s="29"/>
      <c r="X7" s="29"/>
      <c r="Y7" s="28"/>
      <c r="Z7" s="28"/>
      <c r="AA7" s="30"/>
      <c r="AB7" s="30"/>
    </row>
    <row r="8" spans="1:29" x14ac:dyDescent="0.2">
      <c r="A8" s="4">
        <v>7</v>
      </c>
      <c r="B8" s="8"/>
      <c r="D8" s="22"/>
      <c r="E8" s="23" t="str">
        <f>Termine!B8</f>
        <v xml:space="preserve"> </v>
      </c>
      <c r="F8" s="23"/>
      <c r="G8" s="9" t="str">
        <f>Termine!D8</f>
        <v xml:space="preserve"> </v>
      </c>
      <c r="H8" s="24" t="str">
        <f t="shared" si="0"/>
        <v xml:space="preserve"> </v>
      </c>
      <c r="I8" s="4"/>
      <c r="J8" s="24" t="str">
        <f t="shared" si="1"/>
        <v xml:space="preserve"> </v>
      </c>
      <c r="L8" s="25"/>
      <c r="N8" s="26"/>
      <c r="O8" s="30"/>
      <c r="P8" s="30"/>
      <c r="Q8" s="31"/>
      <c r="R8" s="31"/>
      <c r="S8" s="31"/>
      <c r="T8" s="31"/>
      <c r="U8" s="30"/>
      <c r="V8" s="30"/>
      <c r="W8" s="30"/>
      <c r="X8" s="30"/>
      <c r="Y8" s="30"/>
      <c r="Z8" s="30"/>
      <c r="AA8" s="30"/>
      <c r="AB8" s="30"/>
    </row>
    <row r="9" spans="1:29" x14ac:dyDescent="0.2">
      <c r="A9" s="4">
        <v>8</v>
      </c>
      <c r="B9" s="8"/>
      <c r="D9" s="22"/>
      <c r="E9" s="23" t="str">
        <f>Termine!B9</f>
        <v xml:space="preserve"> </v>
      </c>
      <c r="F9" s="23"/>
      <c r="G9" s="9" t="str">
        <f>Termine!D9</f>
        <v xml:space="preserve"> </v>
      </c>
      <c r="H9" s="24" t="str">
        <f t="shared" si="0"/>
        <v xml:space="preserve"> </v>
      </c>
      <c r="I9" s="4"/>
      <c r="J9" s="24" t="str">
        <f t="shared" si="1"/>
        <v xml:space="preserve"> </v>
      </c>
      <c r="L9" s="25"/>
      <c r="N9" s="26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  <c r="AA9" s="29"/>
      <c r="AB9" s="29"/>
    </row>
    <row r="10" spans="1:29" ht="12.75" customHeight="1" x14ac:dyDescent="0.2">
      <c r="B10" s="8"/>
      <c r="D10" s="33"/>
      <c r="F10" s="7"/>
      <c r="H10" s="34"/>
      <c r="I10" s="4"/>
      <c r="J10" s="35"/>
      <c r="L10" s="36"/>
      <c r="N10" s="26"/>
    </row>
    <row r="11" spans="1:29" s="19" customFormat="1" ht="12.75" customHeight="1" x14ac:dyDescent="0.2">
      <c r="A11" s="15" t="s">
        <v>0</v>
      </c>
      <c r="B11" s="15" t="s">
        <v>19</v>
      </c>
      <c r="C11" s="15" t="s">
        <v>20</v>
      </c>
      <c r="D11" s="15" t="s">
        <v>1</v>
      </c>
      <c r="E11" s="37" t="s">
        <v>21</v>
      </c>
      <c r="F11" s="37" t="s">
        <v>22</v>
      </c>
      <c r="G11" s="38" t="s">
        <v>2</v>
      </c>
      <c r="H11" s="15" t="s">
        <v>23</v>
      </c>
      <c r="I11" s="15" t="s">
        <v>24</v>
      </c>
      <c r="J11" s="15" t="s">
        <v>25</v>
      </c>
      <c r="K11" s="17" t="s">
        <v>26</v>
      </c>
      <c r="L11" s="39" t="s">
        <v>27</v>
      </c>
      <c r="M11" s="15" t="s">
        <v>28</v>
      </c>
      <c r="N11" s="20" t="s">
        <v>29</v>
      </c>
      <c r="O11" s="15"/>
      <c r="P11" s="15" t="s">
        <v>30</v>
      </c>
      <c r="Q11" s="15"/>
      <c r="R11" s="15" t="s">
        <v>31</v>
      </c>
      <c r="S11" s="15"/>
      <c r="T11" s="15" t="s">
        <v>32</v>
      </c>
      <c r="U11" s="15"/>
      <c r="V11" s="15" t="s">
        <v>33</v>
      </c>
      <c r="W11" s="15"/>
      <c r="X11" s="15" t="s">
        <v>34</v>
      </c>
      <c r="Y11" s="15"/>
      <c r="Z11" s="15" t="s">
        <v>35</v>
      </c>
      <c r="AA11" s="15"/>
      <c r="AB11" s="15" t="s">
        <v>36</v>
      </c>
      <c r="AC11" s="39" t="s">
        <v>37</v>
      </c>
    </row>
    <row r="12" spans="1:29" hidden="1" x14ac:dyDescent="0.2">
      <c r="A12" s="4">
        <v>101</v>
      </c>
      <c r="B12" s="5" t="s">
        <v>38</v>
      </c>
      <c r="D12" s="22"/>
      <c r="E12" s="7"/>
      <c r="F12" s="7"/>
      <c r="G12" s="9" t="str">
        <f>Termine!$D$2</f>
        <v xml:space="preserve"> </v>
      </c>
      <c r="H12" s="40">
        <f t="shared" ref="H12:H43" si="2">SUM(P12,R12,T12,V12,X12,Z12,AB12)</f>
        <v>0</v>
      </c>
      <c r="I12" s="10">
        <f t="shared" ref="I12:I43" si="3">IF(COUNT(P12,R12,T12,V12,X12,Z12,AB12)=$B$1,MIN(P12,R12,T12,V12,X12,Z12,AB12),0)</f>
        <v>0</v>
      </c>
      <c r="J12" s="41">
        <f t="shared" ref="J12:J43" si="4">H12-I12</f>
        <v>0</v>
      </c>
      <c r="K12" s="10">
        <f t="shared" ref="K12:K43" si="5">COUNTA(P12,R12,T12,V12,X12,Z12,AB12)</f>
        <v>0</v>
      </c>
      <c r="L12" s="13">
        <f t="shared" ref="L12:L43" si="6">IF(H12&gt;0,AVERAGE(P12,R12,T12,V12,X12,Z12,AB12),0)</f>
        <v>0</v>
      </c>
      <c r="M12" s="10">
        <f t="shared" ref="M12:M43" si="7">MIN(P12,R12,T12,V12,X12,Z12,AB12)</f>
        <v>0</v>
      </c>
      <c r="AC12" s="13">
        <f t="shared" ref="AC12:AC43" si="8">IF(H12&gt;0,L12,N12)</f>
        <v>0</v>
      </c>
    </row>
    <row r="13" spans="1:29" hidden="1" x14ac:dyDescent="0.2">
      <c r="A13" s="4">
        <v>102</v>
      </c>
      <c r="B13" s="5" t="s">
        <v>38</v>
      </c>
      <c r="D13" s="22"/>
      <c r="E13" s="7"/>
      <c r="F13" s="7"/>
      <c r="G13" s="9" t="str">
        <f>Termine!$D$2</f>
        <v xml:space="preserve"> </v>
      </c>
      <c r="H13" s="40">
        <f t="shared" si="2"/>
        <v>0</v>
      </c>
      <c r="I13" s="10">
        <f t="shared" si="3"/>
        <v>0</v>
      </c>
      <c r="J13" s="41">
        <f t="shared" si="4"/>
        <v>0</v>
      </c>
      <c r="K13" s="10">
        <f t="shared" si="5"/>
        <v>0</v>
      </c>
      <c r="L13" s="13">
        <f t="shared" si="6"/>
        <v>0</v>
      </c>
      <c r="M13" s="10">
        <f t="shared" si="7"/>
        <v>0</v>
      </c>
      <c r="AC13" s="13">
        <f t="shared" si="8"/>
        <v>0</v>
      </c>
    </row>
    <row r="14" spans="1:29" hidden="1" x14ac:dyDescent="0.2">
      <c r="A14" s="4">
        <v>103</v>
      </c>
      <c r="B14" s="5" t="s">
        <v>38</v>
      </c>
      <c r="D14" s="22"/>
      <c r="E14" s="7"/>
      <c r="F14" s="7"/>
      <c r="G14" s="9" t="str">
        <f>Termine!$D$2</f>
        <v xml:space="preserve"> </v>
      </c>
      <c r="H14" s="40">
        <f t="shared" si="2"/>
        <v>0</v>
      </c>
      <c r="I14" s="10">
        <f t="shared" si="3"/>
        <v>0</v>
      </c>
      <c r="J14" s="41">
        <f t="shared" si="4"/>
        <v>0</v>
      </c>
      <c r="K14" s="10">
        <f t="shared" si="5"/>
        <v>0</v>
      </c>
      <c r="L14" s="13">
        <f t="shared" si="6"/>
        <v>0</v>
      </c>
      <c r="M14" s="10">
        <f t="shared" si="7"/>
        <v>0</v>
      </c>
      <c r="AC14" s="13">
        <f t="shared" si="8"/>
        <v>0</v>
      </c>
    </row>
    <row r="15" spans="1:29" hidden="1" x14ac:dyDescent="0.2">
      <c r="A15" s="4">
        <v>104</v>
      </c>
      <c r="B15" s="5" t="s">
        <v>38</v>
      </c>
      <c r="D15" s="22"/>
      <c r="E15" s="7"/>
      <c r="F15" s="7"/>
      <c r="G15" s="9" t="str">
        <f>Termine!$D$2</f>
        <v xml:space="preserve"> </v>
      </c>
      <c r="H15" s="40">
        <f t="shared" si="2"/>
        <v>0</v>
      </c>
      <c r="I15" s="10">
        <f t="shared" si="3"/>
        <v>0</v>
      </c>
      <c r="J15" s="41">
        <f t="shared" si="4"/>
        <v>0</v>
      </c>
      <c r="K15" s="10">
        <f t="shared" si="5"/>
        <v>0</v>
      </c>
      <c r="L15" s="13">
        <f t="shared" si="6"/>
        <v>0</v>
      </c>
      <c r="M15" s="10">
        <f t="shared" si="7"/>
        <v>0</v>
      </c>
      <c r="AC15" s="13">
        <f t="shared" si="8"/>
        <v>0</v>
      </c>
    </row>
    <row r="16" spans="1:29" hidden="1" x14ac:dyDescent="0.2">
      <c r="A16" s="4">
        <v>105</v>
      </c>
      <c r="B16" s="5" t="s">
        <v>38</v>
      </c>
      <c r="D16" s="22"/>
      <c r="E16" s="7"/>
      <c r="F16" s="7"/>
      <c r="G16" s="9" t="str">
        <f>Termine!$D$2</f>
        <v xml:space="preserve"> </v>
      </c>
      <c r="H16" s="40">
        <f t="shared" si="2"/>
        <v>0</v>
      </c>
      <c r="I16" s="10">
        <f t="shared" si="3"/>
        <v>0</v>
      </c>
      <c r="J16" s="41">
        <f t="shared" si="4"/>
        <v>0</v>
      </c>
      <c r="K16" s="10">
        <f t="shared" si="5"/>
        <v>0</v>
      </c>
      <c r="L16" s="13">
        <f t="shared" si="6"/>
        <v>0</v>
      </c>
      <c r="M16" s="10">
        <f t="shared" si="7"/>
        <v>0</v>
      </c>
      <c r="AC16" s="13">
        <f t="shared" si="8"/>
        <v>0</v>
      </c>
    </row>
    <row r="17" spans="1:29" hidden="1" x14ac:dyDescent="0.2">
      <c r="A17" s="4">
        <v>106</v>
      </c>
      <c r="B17" s="42" t="s">
        <v>39</v>
      </c>
      <c r="D17" s="22"/>
      <c r="E17" s="7"/>
      <c r="F17" s="7"/>
      <c r="G17" s="9" t="str">
        <f>Termine!$D$2</f>
        <v xml:space="preserve"> </v>
      </c>
      <c r="H17" s="40">
        <f t="shared" si="2"/>
        <v>0</v>
      </c>
      <c r="I17" s="10">
        <f t="shared" si="3"/>
        <v>0</v>
      </c>
      <c r="J17" s="41">
        <f t="shared" si="4"/>
        <v>0</v>
      </c>
      <c r="K17" s="10">
        <f t="shared" si="5"/>
        <v>0</v>
      </c>
      <c r="L17" s="13">
        <f t="shared" si="6"/>
        <v>0</v>
      </c>
      <c r="M17" s="10">
        <f t="shared" si="7"/>
        <v>0</v>
      </c>
      <c r="AC17" s="13">
        <f t="shared" si="8"/>
        <v>0</v>
      </c>
    </row>
    <row r="18" spans="1:29" hidden="1" x14ac:dyDescent="0.2">
      <c r="A18" s="4">
        <v>107</v>
      </c>
      <c r="B18" s="42" t="s">
        <v>39</v>
      </c>
      <c r="D18" s="22"/>
      <c r="E18" s="7"/>
      <c r="F18" s="7"/>
      <c r="G18" s="9" t="str">
        <f>Termine!$D$2</f>
        <v xml:space="preserve"> </v>
      </c>
      <c r="H18" s="40">
        <f t="shared" si="2"/>
        <v>0</v>
      </c>
      <c r="I18" s="10">
        <f t="shared" si="3"/>
        <v>0</v>
      </c>
      <c r="J18" s="41">
        <f t="shared" si="4"/>
        <v>0</v>
      </c>
      <c r="K18" s="10">
        <f t="shared" si="5"/>
        <v>0</v>
      </c>
      <c r="L18" s="13">
        <f t="shared" si="6"/>
        <v>0</v>
      </c>
      <c r="M18" s="10">
        <f t="shared" si="7"/>
        <v>0</v>
      </c>
      <c r="AC18" s="13">
        <f t="shared" si="8"/>
        <v>0</v>
      </c>
    </row>
    <row r="19" spans="1:29" hidden="1" x14ac:dyDescent="0.2">
      <c r="A19" s="4">
        <v>108</v>
      </c>
      <c r="B19" s="42" t="s">
        <v>39</v>
      </c>
      <c r="D19" s="22"/>
      <c r="E19" s="7"/>
      <c r="F19" s="7"/>
      <c r="G19" s="9" t="str">
        <f>Termine!$D$2</f>
        <v xml:space="preserve"> </v>
      </c>
      <c r="H19" s="40">
        <f t="shared" si="2"/>
        <v>0</v>
      </c>
      <c r="I19" s="10">
        <f t="shared" si="3"/>
        <v>0</v>
      </c>
      <c r="J19" s="41">
        <f t="shared" si="4"/>
        <v>0</v>
      </c>
      <c r="K19" s="10">
        <f t="shared" si="5"/>
        <v>0</v>
      </c>
      <c r="L19" s="13">
        <f t="shared" si="6"/>
        <v>0</v>
      </c>
      <c r="M19" s="10">
        <f t="shared" si="7"/>
        <v>0</v>
      </c>
      <c r="AC19" s="13">
        <f t="shared" si="8"/>
        <v>0</v>
      </c>
    </row>
    <row r="20" spans="1:29" s="43" customFormat="1" hidden="1" x14ac:dyDescent="0.2">
      <c r="A20" s="4">
        <v>109</v>
      </c>
      <c r="B20" s="42" t="s">
        <v>39</v>
      </c>
      <c r="C20" s="6"/>
      <c r="D20" s="22"/>
      <c r="E20" s="7"/>
      <c r="F20" s="7"/>
      <c r="G20" s="9" t="str">
        <f>Termine!$D$2</f>
        <v xml:space="preserve"> </v>
      </c>
      <c r="H20" s="40">
        <f t="shared" si="2"/>
        <v>0</v>
      </c>
      <c r="I20" s="10">
        <f t="shared" si="3"/>
        <v>0</v>
      </c>
      <c r="J20" s="41">
        <f t="shared" si="4"/>
        <v>0</v>
      </c>
      <c r="K20" s="10">
        <f t="shared" si="5"/>
        <v>0</v>
      </c>
      <c r="L20" s="13">
        <f t="shared" si="6"/>
        <v>0</v>
      </c>
      <c r="M20" s="10">
        <f t="shared" si="7"/>
        <v>0</v>
      </c>
      <c r="N20" s="1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13">
        <f t="shared" si="8"/>
        <v>0</v>
      </c>
    </row>
    <row r="21" spans="1:29" hidden="1" x14ac:dyDescent="0.2">
      <c r="A21" s="4">
        <v>110</v>
      </c>
      <c r="B21" s="42" t="s">
        <v>39</v>
      </c>
      <c r="D21" s="22"/>
      <c r="E21" s="7"/>
      <c r="F21" s="7"/>
      <c r="G21" s="9" t="str">
        <f>Termine!$D$2</f>
        <v xml:space="preserve"> </v>
      </c>
      <c r="H21" s="40">
        <f t="shared" si="2"/>
        <v>0</v>
      </c>
      <c r="I21" s="10">
        <f t="shared" si="3"/>
        <v>0</v>
      </c>
      <c r="J21" s="41">
        <f t="shared" si="4"/>
        <v>0</v>
      </c>
      <c r="K21" s="10">
        <f t="shared" si="5"/>
        <v>0</v>
      </c>
      <c r="L21" s="13">
        <f t="shared" si="6"/>
        <v>0</v>
      </c>
      <c r="M21" s="10">
        <f t="shared" si="7"/>
        <v>0</v>
      </c>
      <c r="AC21" s="13">
        <f t="shared" si="8"/>
        <v>0</v>
      </c>
    </row>
    <row r="22" spans="1:29" hidden="1" x14ac:dyDescent="0.2">
      <c r="A22" s="4">
        <v>111</v>
      </c>
      <c r="B22" s="42" t="s">
        <v>39</v>
      </c>
      <c r="D22" s="22"/>
      <c r="E22" s="7"/>
      <c r="F22" s="7"/>
      <c r="G22" s="9" t="str">
        <f>Termine!$D$2</f>
        <v xml:space="preserve"> </v>
      </c>
      <c r="H22" s="40">
        <f t="shared" si="2"/>
        <v>0</v>
      </c>
      <c r="I22" s="10">
        <f t="shared" si="3"/>
        <v>0</v>
      </c>
      <c r="J22" s="41">
        <f t="shared" si="4"/>
        <v>0</v>
      </c>
      <c r="K22" s="10">
        <f t="shared" si="5"/>
        <v>0</v>
      </c>
      <c r="L22" s="13">
        <f t="shared" si="6"/>
        <v>0</v>
      </c>
      <c r="M22" s="10">
        <f t="shared" si="7"/>
        <v>0</v>
      </c>
      <c r="AC22" s="13">
        <f t="shared" si="8"/>
        <v>0</v>
      </c>
    </row>
    <row r="23" spans="1:29" hidden="1" x14ac:dyDescent="0.2">
      <c r="A23" s="4">
        <v>112</v>
      </c>
      <c r="B23" s="42" t="s">
        <v>39</v>
      </c>
      <c r="D23" s="22"/>
      <c r="E23" s="7"/>
      <c r="F23" s="7"/>
      <c r="G23" s="9" t="str">
        <f>Termine!$D$2</f>
        <v xml:space="preserve"> </v>
      </c>
      <c r="H23" s="40">
        <f t="shared" si="2"/>
        <v>0</v>
      </c>
      <c r="I23" s="10">
        <f t="shared" si="3"/>
        <v>0</v>
      </c>
      <c r="J23" s="41">
        <f t="shared" si="4"/>
        <v>0</v>
      </c>
      <c r="K23" s="10">
        <f t="shared" si="5"/>
        <v>0</v>
      </c>
      <c r="L23" s="13">
        <f t="shared" si="6"/>
        <v>0</v>
      </c>
      <c r="M23" s="10">
        <f t="shared" si="7"/>
        <v>0</v>
      </c>
      <c r="AC23" s="13">
        <f t="shared" si="8"/>
        <v>0</v>
      </c>
    </row>
    <row r="24" spans="1:29" hidden="1" x14ac:dyDescent="0.2">
      <c r="A24" s="4">
        <v>113</v>
      </c>
      <c r="B24" s="42" t="s">
        <v>39</v>
      </c>
      <c r="D24" s="22"/>
      <c r="E24" s="7"/>
      <c r="F24" s="7"/>
      <c r="G24" s="9" t="str">
        <f>Termine!$D$2</f>
        <v xml:space="preserve"> </v>
      </c>
      <c r="H24" s="40">
        <f t="shared" si="2"/>
        <v>0</v>
      </c>
      <c r="I24" s="10">
        <f t="shared" si="3"/>
        <v>0</v>
      </c>
      <c r="J24" s="41">
        <f t="shared" si="4"/>
        <v>0</v>
      </c>
      <c r="K24" s="10">
        <f t="shared" si="5"/>
        <v>0</v>
      </c>
      <c r="L24" s="13">
        <f t="shared" si="6"/>
        <v>0</v>
      </c>
      <c r="M24" s="10">
        <f t="shared" si="7"/>
        <v>0</v>
      </c>
      <c r="AC24" s="13">
        <f t="shared" si="8"/>
        <v>0</v>
      </c>
    </row>
    <row r="25" spans="1:29" hidden="1" x14ac:dyDescent="0.2">
      <c r="A25" s="4">
        <v>114</v>
      </c>
      <c r="B25" s="42" t="s">
        <v>39</v>
      </c>
      <c r="D25" s="22"/>
      <c r="E25" s="7"/>
      <c r="F25" s="7"/>
      <c r="G25" s="9" t="str">
        <f>Termine!$D$2</f>
        <v xml:space="preserve"> </v>
      </c>
      <c r="H25" s="40">
        <f t="shared" si="2"/>
        <v>0</v>
      </c>
      <c r="I25" s="10">
        <f t="shared" si="3"/>
        <v>0</v>
      </c>
      <c r="J25" s="41">
        <f t="shared" si="4"/>
        <v>0</v>
      </c>
      <c r="K25" s="10">
        <f t="shared" si="5"/>
        <v>0</v>
      </c>
      <c r="L25" s="13">
        <f t="shared" si="6"/>
        <v>0</v>
      </c>
      <c r="M25" s="10">
        <f t="shared" si="7"/>
        <v>0</v>
      </c>
      <c r="AC25" s="13">
        <f t="shared" si="8"/>
        <v>0</v>
      </c>
    </row>
    <row r="26" spans="1:29" hidden="1" x14ac:dyDescent="0.2">
      <c r="A26" s="4">
        <v>115</v>
      </c>
      <c r="B26" s="42" t="s">
        <v>39</v>
      </c>
      <c r="D26" s="22"/>
      <c r="E26" s="7"/>
      <c r="F26" s="7"/>
      <c r="G26" s="9" t="str">
        <f>Termine!$D$2</f>
        <v xml:space="preserve"> </v>
      </c>
      <c r="H26" s="40">
        <f t="shared" si="2"/>
        <v>0</v>
      </c>
      <c r="I26" s="10">
        <f t="shared" si="3"/>
        <v>0</v>
      </c>
      <c r="J26" s="41">
        <f t="shared" si="4"/>
        <v>0</v>
      </c>
      <c r="K26" s="10">
        <f t="shared" si="5"/>
        <v>0</v>
      </c>
      <c r="L26" s="13">
        <f t="shared" si="6"/>
        <v>0</v>
      </c>
      <c r="M26" s="10">
        <f t="shared" si="7"/>
        <v>0</v>
      </c>
      <c r="AC26" s="13">
        <f t="shared" si="8"/>
        <v>0</v>
      </c>
    </row>
    <row r="27" spans="1:29" hidden="1" x14ac:dyDescent="0.2">
      <c r="A27" s="4">
        <v>301</v>
      </c>
      <c r="B27" s="5" t="s">
        <v>38</v>
      </c>
      <c r="D27" s="22"/>
      <c r="G27" s="9" t="str">
        <f>Termine!$D$4</f>
        <v xml:space="preserve"> </v>
      </c>
      <c r="H27" s="40">
        <f t="shared" si="2"/>
        <v>0</v>
      </c>
      <c r="I27" s="10">
        <f t="shared" si="3"/>
        <v>0</v>
      </c>
      <c r="J27" s="41">
        <f t="shared" si="4"/>
        <v>0</v>
      </c>
      <c r="K27" s="10">
        <f t="shared" si="5"/>
        <v>0</v>
      </c>
      <c r="L27" s="13">
        <f t="shared" si="6"/>
        <v>0</v>
      </c>
      <c r="M27" s="10">
        <f t="shared" si="7"/>
        <v>0</v>
      </c>
      <c r="T27" s="44"/>
      <c r="AC27" s="13">
        <f t="shared" si="8"/>
        <v>0</v>
      </c>
    </row>
    <row r="28" spans="1:29" hidden="1" x14ac:dyDescent="0.2">
      <c r="A28" s="4">
        <v>302</v>
      </c>
      <c r="B28" s="5" t="s">
        <v>38</v>
      </c>
      <c r="D28" s="22"/>
      <c r="G28" s="9" t="str">
        <f>Termine!$D$4</f>
        <v xml:space="preserve"> </v>
      </c>
      <c r="H28" s="40">
        <f t="shared" si="2"/>
        <v>0</v>
      </c>
      <c r="I28" s="10">
        <f t="shared" si="3"/>
        <v>0</v>
      </c>
      <c r="J28" s="41">
        <f t="shared" si="4"/>
        <v>0</v>
      </c>
      <c r="K28" s="10">
        <f t="shared" si="5"/>
        <v>0</v>
      </c>
      <c r="L28" s="13">
        <f t="shared" si="6"/>
        <v>0</v>
      </c>
      <c r="M28" s="10">
        <f t="shared" si="7"/>
        <v>0</v>
      </c>
      <c r="T28" s="44"/>
      <c r="AC28" s="13">
        <f t="shared" si="8"/>
        <v>0</v>
      </c>
    </row>
    <row r="29" spans="1:29" hidden="1" x14ac:dyDescent="0.2">
      <c r="A29" s="4">
        <v>303</v>
      </c>
      <c r="B29" s="5" t="s">
        <v>38</v>
      </c>
      <c r="D29" s="22"/>
      <c r="G29" s="9" t="str">
        <f>Termine!$D$4</f>
        <v xml:space="preserve"> </v>
      </c>
      <c r="H29" s="40">
        <f t="shared" si="2"/>
        <v>0</v>
      </c>
      <c r="I29" s="10">
        <f t="shared" si="3"/>
        <v>0</v>
      </c>
      <c r="J29" s="41">
        <f t="shared" si="4"/>
        <v>0</v>
      </c>
      <c r="K29" s="10">
        <f t="shared" si="5"/>
        <v>0</v>
      </c>
      <c r="L29" s="13">
        <f t="shared" si="6"/>
        <v>0</v>
      </c>
      <c r="M29" s="10">
        <f t="shared" si="7"/>
        <v>0</v>
      </c>
      <c r="T29" s="44"/>
      <c r="AC29" s="13">
        <f t="shared" si="8"/>
        <v>0</v>
      </c>
    </row>
    <row r="30" spans="1:29" hidden="1" x14ac:dyDescent="0.2">
      <c r="A30" s="4">
        <v>304</v>
      </c>
      <c r="B30" s="5" t="s">
        <v>38</v>
      </c>
      <c r="D30" s="22"/>
      <c r="G30" s="9" t="str">
        <f>Termine!$D$4</f>
        <v xml:space="preserve"> </v>
      </c>
      <c r="H30" s="40">
        <f t="shared" si="2"/>
        <v>0</v>
      </c>
      <c r="I30" s="10">
        <f t="shared" si="3"/>
        <v>0</v>
      </c>
      <c r="J30" s="41">
        <f t="shared" si="4"/>
        <v>0</v>
      </c>
      <c r="K30" s="10">
        <f t="shared" si="5"/>
        <v>0</v>
      </c>
      <c r="L30" s="13">
        <f t="shared" si="6"/>
        <v>0</v>
      </c>
      <c r="M30" s="10">
        <f t="shared" si="7"/>
        <v>0</v>
      </c>
      <c r="T30" s="44"/>
      <c r="AC30" s="13">
        <f t="shared" si="8"/>
        <v>0</v>
      </c>
    </row>
    <row r="31" spans="1:29" hidden="1" x14ac:dyDescent="0.2">
      <c r="A31" s="4">
        <v>305</v>
      </c>
      <c r="B31" s="5" t="s">
        <v>38</v>
      </c>
      <c r="D31" s="22"/>
      <c r="G31" s="9" t="str">
        <f>Termine!$D$4</f>
        <v xml:space="preserve"> </v>
      </c>
      <c r="H31" s="40">
        <f t="shared" si="2"/>
        <v>0</v>
      </c>
      <c r="I31" s="10">
        <f t="shared" si="3"/>
        <v>0</v>
      </c>
      <c r="J31" s="41">
        <f t="shared" si="4"/>
        <v>0</v>
      </c>
      <c r="K31" s="10">
        <f t="shared" si="5"/>
        <v>0</v>
      </c>
      <c r="L31" s="13">
        <f t="shared" si="6"/>
        <v>0</v>
      </c>
      <c r="M31" s="10">
        <f t="shared" si="7"/>
        <v>0</v>
      </c>
      <c r="T31" s="44"/>
      <c r="AC31" s="13">
        <f t="shared" si="8"/>
        <v>0</v>
      </c>
    </row>
    <row r="32" spans="1:29" hidden="1" x14ac:dyDescent="0.2">
      <c r="A32" s="4">
        <v>306</v>
      </c>
      <c r="B32" s="45" t="s">
        <v>39</v>
      </c>
      <c r="D32" s="22"/>
      <c r="G32" s="9" t="str">
        <f>Termine!$D$4</f>
        <v xml:space="preserve"> </v>
      </c>
      <c r="H32" s="40">
        <f t="shared" si="2"/>
        <v>0</v>
      </c>
      <c r="I32" s="10">
        <f t="shared" si="3"/>
        <v>0</v>
      </c>
      <c r="J32" s="41">
        <f t="shared" si="4"/>
        <v>0</v>
      </c>
      <c r="K32" s="10">
        <f t="shared" si="5"/>
        <v>0</v>
      </c>
      <c r="L32" s="13">
        <f t="shared" si="6"/>
        <v>0</v>
      </c>
      <c r="M32" s="10">
        <f t="shared" si="7"/>
        <v>0</v>
      </c>
      <c r="T32" s="44"/>
      <c r="AC32" s="13">
        <f t="shared" si="8"/>
        <v>0</v>
      </c>
    </row>
    <row r="33" spans="1:29" hidden="1" x14ac:dyDescent="0.2">
      <c r="A33" s="4">
        <v>307</v>
      </c>
      <c r="B33" s="42" t="s">
        <v>39</v>
      </c>
      <c r="C33" s="46"/>
      <c r="D33" s="22"/>
      <c r="G33" s="9" t="str">
        <f>Termine!$D$4</f>
        <v xml:space="preserve"> </v>
      </c>
      <c r="H33" s="40">
        <f t="shared" si="2"/>
        <v>0</v>
      </c>
      <c r="I33" s="10">
        <f t="shared" si="3"/>
        <v>0</v>
      </c>
      <c r="J33" s="41">
        <f t="shared" si="4"/>
        <v>0</v>
      </c>
      <c r="K33" s="10">
        <f t="shared" si="5"/>
        <v>0</v>
      </c>
      <c r="L33" s="13">
        <f t="shared" si="6"/>
        <v>0</v>
      </c>
      <c r="M33" s="10">
        <f t="shared" si="7"/>
        <v>0</v>
      </c>
      <c r="T33" s="44"/>
      <c r="AC33" s="13">
        <f t="shared" si="8"/>
        <v>0</v>
      </c>
    </row>
    <row r="34" spans="1:29" hidden="1" x14ac:dyDescent="0.2">
      <c r="A34" s="4">
        <v>308</v>
      </c>
      <c r="B34" s="42" t="s">
        <v>39</v>
      </c>
      <c r="D34" s="22"/>
      <c r="G34" s="9" t="str">
        <f>Termine!$D$4</f>
        <v xml:space="preserve"> </v>
      </c>
      <c r="H34" s="40">
        <f t="shared" si="2"/>
        <v>0</v>
      </c>
      <c r="I34" s="10">
        <f t="shared" si="3"/>
        <v>0</v>
      </c>
      <c r="J34" s="41">
        <f t="shared" si="4"/>
        <v>0</v>
      </c>
      <c r="K34" s="10">
        <f t="shared" si="5"/>
        <v>0</v>
      </c>
      <c r="L34" s="13">
        <f t="shared" si="6"/>
        <v>0</v>
      </c>
      <c r="M34" s="10">
        <f t="shared" si="7"/>
        <v>0</v>
      </c>
      <c r="T34" s="44"/>
      <c r="AC34" s="13">
        <f t="shared" si="8"/>
        <v>0</v>
      </c>
    </row>
    <row r="35" spans="1:29" hidden="1" x14ac:dyDescent="0.2">
      <c r="A35" s="4">
        <v>309</v>
      </c>
      <c r="B35" s="42" t="s">
        <v>39</v>
      </c>
      <c r="D35" s="22"/>
      <c r="G35" s="9" t="str">
        <f>Termine!$D$4</f>
        <v xml:space="preserve"> </v>
      </c>
      <c r="H35" s="40">
        <f t="shared" si="2"/>
        <v>0</v>
      </c>
      <c r="I35" s="10">
        <f t="shared" si="3"/>
        <v>0</v>
      </c>
      <c r="J35" s="41">
        <f t="shared" si="4"/>
        <v>0</v>
      </c>
      <c r="K35" s="10">
        <f t="shared" si="5"/>
        <v>0</v>
      </c>
      <c r="L35" s="13">
        <f t="shared" si="6"/>
        <v>0</v>
      </c>
      <c r="M35" s="10">
        <f t="shared" si="7"/>
        <v>0</v>
      </c>
      <c r="AC35" s="13">
        <f t="shared" si="8"/>
        <v>0</v>
      </c>
    </row>
    <row r="36" spans="1:29" hidden="1" x14ac:dyDescent="0.2">
      <c r="A36" s="44">
        <v>310</v>
      </c>
      <c r="B36" s="42" t="s">
        <v>39</v>
      </c>
      <c r="D36" s="22"/>
      <c r="G36" s="9" t="str">
        <f>Termine!$D$4</f>
        <v xml:space="preserve"> </v>
      </c>
      <c r="H36" s="40">
        <f t="shared" si="2"/>
        <v>0</v>
      </c>
      <c r="I36" s="10">
        <f t="shared" si="3"/>
        <v>0</v>
      </c>
      <c r="J36" s="41">
        <f t="shared" si="4"/>
        <v>0</v>
      </c>
      <c r="K36" s="10">
        <f t="shared" si="5"/>
        <v>0</v>
      </c>
      <c r="L36" s="13">
        <f t="shared" si="6"/>
        <v>0</v>
      </c>
      <c r="M36" s="74">
        <f t="shared" si="7"/>
        <v>0</v>
      </c>
      <c r="AC36" s="13">
        <f t="shared" si="8"/>
        <v>0</v>
      </c>
    </row>
    <row r="37" spans="1:29" hidden="1" x14ac:dyDescent="0.2">
      <c r="A37" s="4">
        <v>311</v>
      </c>
      <c r="B37" s="42" t="s">
        <v>39</v>
      </c>
      <c r="D37" s="22"/>
      <c r="G37" s="9" t="str">
        <f>Termine!$D$4</f>
        <v xml:space="preserve"> </v>
      </c>
      <c r="H37" s="40">
        <f t="shared" si="2"/>
        <v>0</v>
      </c>
      <c r="I37" s="10">
        <f t="shared" si="3"/>
        <v>0</v>
      </c>
      <c r="J37" s="41">
        <f t="shared" si="4"/>
        <v>0</v>
      </c>
      <c r="K37" s="10">
        <f t="shared" si="5"/>
        <v>0</v>
      </c>
      <c r="L37" s="13">
        <f t="shared" si="6"/>
        <v>0</v>
      </c>
      <c r="M37" s="10">
        <f t="shared" si="7"/>
        <v>0</v>
      </c>
      <c r="AC37" s="13">
        <f t="shared" si="8"/>
        <v>0</v>
      </c>
    </row>
    <row r="38" spans="1:29" hidden="1" x14ac:dyDescent="0.2">
      <c r="A38" s="4">
        <v>312</v>
      </c>
      <c r="B38" s="42" t="s">
        <v>39</v>
      </c>
      <c r="D38" s="22"/>
      <c r="G38" s="9" t="str">
        <f>Termine!$D$4</f>
        <v xml:space="preserve"> </v>
      </c>
      <c r="H38" s="40">
        <f t="shared" si="2"/>
        <v>0</v>
      </c>
      <c r="I38" s="10">
        <f t="shared" si="3"/>
        <v>0</v>
      </c>
      <c r="J38" s="41">
        <f t="shared" si="4"/>
        <v>0</v>
      </c>
      <c r="K38" s="10">
        <f t="shared" si="5"/>
        <v>0</v>
      </c>
      <c r="L38" s="13">
        <f t="shared" si="6"/>
        <v>0</v>
      </c>
      <c r="M38" s="10">
        <f t="shared" si="7"/>
        <v>0</v>
      </c>
      <c r="AC38" s="13">
        <f t="shared" si="8"/>
        <v>0</v>
      </c>
    </row>
    <row r="39" spans="1:29" hidden="1" x14ac:dyDescent="0.2">
      <c r="A39" s="4">
        <v>313</v>
      </c>
      <c r="B39" s="42" t="s">
        <v>39</v>
      </c>
      <c r="D39" s="22"/>
      <c r="G39" s="9" t="str">
        <f>Termine!$D$4</f>
        <v xml:space="preserve"> </v>
      </c>
      <c r="H39" s="40">
        <f t="shared" si="2"/>
        <v>0</v>
      </c>
      <c r="I39" s="10">
        <f t="shared" si="3"/>
        <v>0</v>
      </c>
      <c r="J39" s="41">
        <f t="shared" si="4"/>
        <v>0</v>
      </c>
      <c r="K39" s="10">
        <f t="shared" si="5"/>
        <v>0</v>
      </c>
      <c r="L39" s="13">
        <f t="shared" si="6"/>
        <v>0</v>
      </c>
      <c r="M39" s="10">
        <f t="shared" si="7"/>
        <v>0</v>
      </c>
      <c r="AC39" s="13">
        <f t="shared" si="8"/>
        <v>0</v>
      </c>
    </row>
    <row r="40" spans="1:29" hidden="1" x14ac:dyDescent="0.2">
      <c r="A40" s="4">
        <v>314</v>
      </c>
      <c r="B40" s="42" t="s">
        <v>39</v>
      </c>
      <c r="D40" s="22"/>
      <c r="G40" s="9" t="str">
        <f>Termine!$D$4</f>
        <v xml:space="preserve"> </v>
      </c>
      <c r="H40" s="40">
        <f t="shared" si="2"/>
        <v>0</v>
      </c>
      <c r="I40" s="10">
        <f t="shared" si="3"/>
        <v>0</v>
      </c>
      <c r="J40" s="41">
        <f t="shared" si="4"/>
        <v>0</v>
      </c>
      <c r="K40" s="10">
        <f t="shared" si="5"/>
        <v>0</v>
      </c>
      <c r="L40" s="13">
        <f t="shared" si="6"/>
        <v>0</v>
      </c>
      <c r="M40" s="10">
        <f t="shared" si="7"/>
        <v>0</v>
      </c>
      <c r="AC40" s="13">
        <f t="shared" si="8"/>
        <v>0</v>
      </c>
    </row>
    <row r="41" spans="1:29" hidden="1" x14ac:dyDescent="0.2">
      <c r="A41" s="4">
        <v>315</v>
      </c>
      <c r="B41" s="42" t="s">
        <v>39</v>
      </c>
      <c r="D41" s="22"/>
      <c r="G41" s="9" t="str">
        <f>Termine!$D$4</f>
        <v xml:space="preserve"> </v>
      </c>
      <c r="H41" s="40">
        <f t="shared" si="2"/>
        <v>0</v>
      </c>
      <c r="I41" s="10">
        <f t="shared" si="3"/>
        <v>0</v>
      </c>
      <c r="J41" s="41">
        <f t="shared" si="4"/>
        <v>0</v>
      </c>
      <c r="K41" s="10">
        <f t="shared" si="5"/>
        <v>0</v>
      </c>
      <c r="L41" s="13">
        <f t="shared" si="6"/>
        <v>0</v>
      </c>
      <c r="M41" s="10">
        <f t="shared" si="7"/>
        <v>0</v>
      </c>
      <c r="AC41" s="13">
        <f t="shared" si="8"/>
        <v>0</v>
      </c>
    </row>
    <row r="42" spans="1:29" hidden="1" x14ac:dyDescent="0.2">
      <c r="A42" s="4">
        <v>401</v>
      </c>
      <c r="B42" s="53" t="s">
        <v>38</v>
      </c>
      <c r="D42" s="22"/>
      <c r="G42" s="9" t="str">
        <f>Termine!$D$5</f>
        <v xml:space="preserve"> </v>
      </c>
      <c r="H42" s="40">
        <f t="shared" si="2"/>
        <v>0</v>
      </c>
      <c r="I42" s="10">
        <f t="shared" si="3"/>
        <v>0</v>
      </c>
      <c r="J42" s="41">
        <f t="shared" si="4"/>
        <v>0</v>
      </c>
      <c r="K42" s="10">
        <f t="shared" si="5"/>
        <v>0</v>
      </c>
      <c r="L42" s="13">
        <f t="shared" si="6"/>
        <v>0</v>
      </c>
      <c r="M42" s="10">
        <f t="shared" si="7"/>
        <v>0</v>
      </c>
      <c r="AC42" s="13">
        <f t="shared" si="8"/>
        <v>0</v>
      </c>
    </row>
    <row r="43" spans="1:29" hidden="1" x14ac:dyDescent="0.2">
      <c r="A43" s="4">
        <v>402</v>
      </c>
      <c r="B43" s="53" t="s">
        <v>38</v>
      </c>
      <c r="D43" s="22"/>
      <c r="G43" s="9" t="str">
        <f>Termine!$D$5</f>
        <v xml:space="preserve"> </v>
      </c>
      <c r="H43" s="40">
        <f t="shared" si="2"/>
        <v>0</v>
      </c>
      <c r="I43" s="10">
        <f t="shared" si="3"/>
        <v>0</v>
      </c>
      <c r="J43" s="41">
        <f t="shared" si="4"/>
        <v>0</v>
      </c>
      <c r="K43" s="10">
        <f t="shared" si="5"/>
        <v>0</v>
      </c>
      <c r="L43" s="13">
        <f t="shared" si="6"/>
        <v>0</v>
      </c>
      <c r="M43" s="10">
        <f t="shared" si="7"/>
        <v>0</v>
      </c>
      <c r="AC43" s="13">
        <f t="shared" si="8"/>
        <v>0</v>
      </c>
    </row>
    <row r="44" spans="1:29" hidden="1" x14ac:dyDescent="0.2">
      <c r="A44" s="4">
        <v>403</v>
      </c>
      <c r="B44" s="53" t="s">
        <v>38</v>
      </c>
      <c r="D44" s="22"/>
      <c r="G44" s="9" t="str">
        <f>Termine!$D$5</f>
        <v xml:space="preserve"> </v>
      </c>
      <c r="H44" s="40">
        <f t="shared" ref="H44:H75" si="9">SUM(P44,R44,T44,V44,X44,Z44,AB44)</f>
        <v>0</v>
      </c>
      <c r="I44" s="10">
        <f t="shared" ref="I44:I75" si="10">IF(COUNT(P44,R44,T44,V44,X44,Z44,AB44)=$B$1,MIN(P44,R44,T44,V44,X44,Z44,AB44),0)</f>
        <v>0</v>
      </c>
      <c r="J44" s="41">
        <f t="shared" ref="J44:J75" si="11">H44-I44</f>
        <v>0</v>
      </c>
      <c r="K44" s="10">
        <f t="shared" ref="K44:K75" si="12">COUNTA(P44,R44,T44,V44,X44,Z44,AB44)</f>
        <v>0</v>
      </c>
      <c r="L44" s="13">
        <f t="shared" ref="L44:L75" si="13">IF(H44&gt;0,AVERAGE(P44,R44,T44,V44,X44,Z44,AB44),0)</f>
        <v>0</v>
      </c>
      <c r="M44" s="10">
        <f t="shared" ref="M44:M75" si="14">MIN(P44,R44,T44,V44,X44,Z44,AB44)</f>
        <v>0</v>
      </c>
      <c r="AC44" s="13">
        <f t="shared" ref="AC44:AC75" si="15">IF(H44&gt;0,L44,N44)</f>
        <v>0</v>
      </c>
    </row>
    <row r="45" spans="1:29" hidden="1" x14ac:dyDescent="0.2">
      <c r="A45" s="4">
        <v>404</v>
      </c>
      <c r="B45" s="53" t="s">
        <v>38</v>
      </c>
      <c r="D45" s="22"/>
      <c r="G45" s="9" t="str">
        <f>Termine!$D$5</f>
        <v xml:space="preserve"> </v>
      </c>
      <c r="H45" s="40">
        <f t="shared" si="9"/>
        <v>0</v>
      </c>
      <c r="I45" s="10">
        <f t="shared" si="10"/>
        <v>0</v>
      </c>
      <c r="J45" s="41">
        <f t="shared" si="11"/>
        <v>0</v>
      </c>
      <c r="K45" s="10">
        <f t="shared" si="12"/>
        <v>0</v>
      </c>
      <c r="L45" s="13">
        <f t="shared" si="13"/>
        <v>0</v>
      </c>
      <c r="M45" s="10">
        <f t="shared" si="14"/>
        <v>0</v>
      </c>
      <c r="AC45" s="13">
        <f t="shared" si="15"/>
        <v>0</v>
      </c>
    </row>
    <row r="46" spans="1:29" hidden="1" x14ac:dyDescent="0.2">
      <c r="A46" s="4">
        <v>405</v>
      </c>
      <c r="B46" s="53" t="s">
        <v>38</v>
      </c>
      <c r="D46" s="22"/>
      <c r="G46" s="9" t="str">
        <f>Termine!$D$5</f>
        <v xml:space="preserve"> </v>
      </c>
      <c r="H46" s="40">
        <f t="shared" si="9"/>
        <v>0</v>
      </c>
      <c r="I46" s="10">
        <f t="shared" si="10"/>
        <v>0</v>
      </c>
      <c r="J46" s="41">
        <f t="shared" si="11"/>
        <v>0</v>
      </c>
      <c r="K46" s="10">
        <f t="shared" si="12"/>
        <v>0</v>
      </c>
      <c r="L46" s="13">
        <f t="shared" si="13"/>
        <v>0</v>
      </c>
      <c r="M46" s="10">
        <f t="shared" si="14"/>
        <v>0</v>
      </c>
      <c r="AC46" s="13">
        <f t="shared" si="15"/>
        <v>0</v>
      </c>
    </row>
    <row r="47" spans="1:29" hidden="1" x14ac:dyDescent="0.2">
      <c r="A47" s="4">
        <v>406</v>
      </c>
      <c r="B47" s="45" t="s">
        <v>39</v>
      </c>
      <c r="D47" s="22"/>
      <c r="G47" s="9" t="str">
        <f>Termine!$D$5</f>
        <v xml:space="preserve"> </v>
      </c>
      <c r="H47" s="40">
        <f t="shared" si="9"/>
        <v>0</v>
      </c>
      <c r="I47" s="10">
        <f t="shared" si="10"/>
        <v>0</v>
      </c>
      <c r="J47" s="41">
        <f t="shared" si="11"/>
        <v>0</v>
      </c>
      <c r="K47" s="10">
        <f t="shared" si="12"/>
        <v>0</v>
      </c>
      <c r="L47" s="13">
        <f t="shared" si="13"/>
        <v>0</v>
      </c>
      <c r="M47" s="10">
        <f t="shared" si="14"/>
        <v>0</v>
      </c>
      <c r="AC47" s="13">
        <f t="shared" si="15"/>
        <v>0</v>
      </c>
    </row>
    <row r="48" spans="1:29" hidden="1" x14ac:dyDescent="0.2">
      <c r="A48" s="4">
        <v>407</v>
      </c>
      <c r="B48" s="42" t="s">
        <v>39</v>
      </c>
      <c r="D48" s="22"/>
      <c r="G48" s="9" t="str">
        <f>Termine!$D$5</f>
        <v xml:space="preserve"> </v>
      </c>
      <c r="H48" s="40">
        <f t="shared" si="9"/>
        <v>0</v>
      </c>
      <c r="I48" s="10">
        <f t="shared" si="10"/>
        <v>0</v>
      </c>
      <c r="J48" s="41">
        <f t="shared" si="11"/>
        <v>0</v>
      </c>
      <c r="K48" s="10">
        <f t="shared" si="12"/>
        <v>0</v>
      </c>
      <c r="L48" s="13">
        <f t="shared" si="13"/>
        <v>0</v>
      </c>
      <c r="M48" s="10">
        <f t="shared" si="14"/>
        <v>0</v>
      </c>
      <c r="AC48" s="13">
        <f t="shared" si="15"/>
        <v>0</v>
      </c>
    </row>
    <row r="49" spans="1:29" hidden="1" x14ac:dyDescent="0.2">
      <c r="A49" s="4">
        <v>408</v>
      </c>
      <c r="B49" s="45" t="s">
        <v>39</v>
      </c>
      <c r="D49" s="22"/>
      <c r="G49" s="9" t="str">
        <f>Termine!$D$5</f>
        <v xml:space="preserve"> </v>
      </c>
      <c r="H49" s="40">
        <f t="shared" si="9"/>
        <v>0</v>
      </c>
      <c r="I49" s="10">
        <f t="shared" si="10"/>
        <v>0</v>
      </c>
      <c r="J49" s="41">
        <f t="shared" si="11"/>
        <v>0</v>
      </c>
      <c r="K49" s="10">
        <f t="shared" si="12"/>
        <v>0</v>
      </c>
      <c r="L49" s="13">
        <f t="shared" si="13"/>
        <v>0</v>
      </c>
      <c r="M49" s="10">
        <f t="shared" si="14"/>
        <v>0</v>
      </c>
      <c r="AC49" s="13">
        <f t="shared" si="15"/>
        <v>0</v>
      </c>
    </row>
    <row r="50" spans="1:29" hidden="1" x14ac:dyDescent="0.2">
      <c r="A50" s="4">
        <v>409</v>
      </c>
      <c r="B50" s="42" t="s">
        <v>39</v>
      </c>
      <c r="D50" s="22"/>
      <c r="G50" s="9" t="str">
        <f>Termine!$D$5</f>
        <v xml:space="preserve"> </v>
      </c>
      <c r="H50" s="40">
        <f t="shared" si="9"/>
        <v>0</v>
      </c>
      <c r="I50" s="10">
        <f t="shared" si="10"/>
        <v>0</v>
      </c>
      <c r="J50" s="41">
        <f t="shared" si="11"/>
        <v>0</v>
      </c>
      <c r="K50" s="10">
        <f t="shared" si="12"/>
        <v>0</v>
      </c>
      <c r="L50" s="13">
        <f t="shared" si="13"/>
        <v>0</v>
      </c>
      <c r="M50" s="10">
        <f t="shared" si="14"/>
        <v>0</v>
      </c>
      <c r="AC50" s="13">
        <f t="shared" si="15"/>
        <v>0</v>
      </c>
    </row>
    <row r="51" spans="1:29" hidden="1" x14ac:dyDescent="0.2">
      <c r="A51" s="4">
        <v>410</v>
      </c>
      <c r="B51" s="42" t="s">
        <v>39</v>
      </c>
      <c r="D51" s="22"/>
      <c r="G51" s="9" t="str">
        <f>Termine!$D$5</f>
        <v xml:space="preserve"> </v>
      </c>
      <c r="H51" s="40">
        <f t="shared" si="9"/>
        <v>0</v>
      </c>
      <c r="I51" s="10">
        <f t="shared" si="10"/>
        <v>0</v>
      </c>
      <c r="J51" s="41">
        <f t="shared" si="11"/>
        <v>0</v>
      </c>
      <c r="K51" s="10">
        <f t="shared" si="12"/>
        <v>0</v>
      </c>
      <c r="L51" s="13">
        <f t="shared" si="13"/>
        <v>0</v>
      </c>
      <c r="M51" s="10">
        <f t="shared" si="14"/>
        <v>0</v>
      </c>
      <c r="AC51" s="13">
        <f t="shared" si="15"/>
        <v>0</v>
      </c>
    </row>
    <row r="52" spans="1:29" hidden="1" x14ac:dyDescent="0.2">
      <c r="A52" s="4">
        <v>411</v>
      </c>
      <c r="B52" s="42" t="s">
        <v>39</v>
      </c>
      <c r="D52" s="22"/>
      <c r="G52" s="9" t="str">
        <f>Termine!$D$5</f>
        <v xml:space="preserve"> </v>
      </c>
      <c r="H52" s="40">
        <f t="shared" si="9"/>
        <v>0</v>
      </c>
      <c r="I52" s="10">
        <f t="shared" si="10"/>
        <v>0</v>
      </c>
      <c r="J52" s="41">
        <f t="shared" si="11"/>
        <v>0</v>
      </c>
      <c r="K52" s="10">
        <f t="shared" si="12"/>
        <v>0</v>
      </c>
      <c r="L52" s="13">
        <f t="shared" si="13"/>
        <v>0</v>
      </c>
      <c r="M52" s="10">
        <f t="shared" si="14"/>
        <v>0</v>
      </c>
      <c r="AC52" s="13">
        <f t="shared" si="15"/>
        <v>0</v>
      </c>
    </row>
    <row r="53" spans="1:29" hidden="1" x14ac:dyDescent="0.2">
      <c r="A53" s="4">
        <v>412</v>
      </c>
      <c r="B53" s="42" t="s">
        <v>39</v>
      </c>
      <c r="D53" s="22"/>
      <c r="G53" s="9" t="str">
        <f>Termine!$D$5</f>
        <v xml:space="preserve"> </v>
      </c>
      <c r="H53" s="40">
        <f t="shared" si="9"/>
        <v>0</v>
      </c>
      <c r="I53" s="10">
        <f t="shared" si="10"/>
        <v>0</v>
      </c>
      <c r="J53" s="41">
        <f t="shared" si="11"/>
        <v>0</v>
      </c>
      <c r="K53" s="10">
        <f t="shared" si="12"/>
        <v>0</v>
      </c>
      <c r="L53" s="13">
        <f t="shared" si="13"/>
        <v>0</v>
      </c>
      <c r="M53" s="10">
        <f t="shared" si="14"/>
        <v>0</v>
      </c>
      <c r="AC53" s="13">
        <f t="shared" si="15"/>
        <v>0</v>
      </c>
    </row>
    <row r="54" spans="1:29" hidden="1" x14ac:dyDescent="0.2">
      <c r="A54" s="4">
        <v>413</v>
      </c>
      <c r="B54" s="42" t="s">
        <v>39</v>
      </c>
      <c r="D54" s="22"/>
      <c r="G54" s="9" t="str">
        <f>Termine!$D$5</f>
        <v xml:space="preserve"> </v>
      </c>
      <c r="H54" s="40">
        <f t="shared" si="9"/>
        <v>0</v>
      </c>
      <c r="I54" s="10">
        <f t="shared" si="10"/>
        <v>0</v>
      </c>
      <c r="J54" s="41">
        <f t="shared" si="11"/>
        <v>0</v>
      </c>
      <c r="K54" s="10">
        <f t="shared" si="12"/>
        <v>0</v>
      </c>
      <c r="L54" s="13">
        <f t="shared" si="13"/>
        <v>0</v>
      </c>
      <c r="M54" s="10">
        <f t="shared" si="14"/>
        <v>0</v>
      </c>
      <c r="AC54" s="13">
        <f t="shared" si="15"/>
        <v>0</v>
      </c>
    </row>
    <row r="55" spans="1:29" hidden="1" x14ac:dyDescent="0.2">
      <c r="A55" s="4">
        <v>414</v>
      </c>
      <c r="B55" s="42" t="s">
        <v>39</v>
      </c>
      <c r="D55" s="22"/>
      <c r="G55" s="9" t="str">
        <f>Termine!$D$5</f>
        <v xml:space="preserve"> </v>
      </c>
      <c r="H55" s="40">
        <f t="shared" si="9"/>
        <v>0</v>
      </c>
      <c r="I55" s="10">
        <f t="shared" si="10"/>
        <v>0</v>
      </c>
      <c r="J55" s="41">
        <f t="shared" si="11"/>
        <v>0</v>
      </c>
      <c r="K55" s="10">
        <f t="shared" si="12"/>
        <v>0</v>
      </c>
      <c r="L55" s="13">
        <f t="shared" si="13"/>
        <v>0</v>
      </c>
      <c r="M55" s="10">
        <f t="shared" si="14"/>
        <v>0</v>
      </c>
      <c r="AC55" s="13">
        <f t="shared" si="15"/>
        <v>0</v>
      </c>
    </row>
    <row r="56" spans="1:29" hidden="1" x14ac:dyDescent="0.2">
      <c r="A56" s="4">
        <v>415</v>
      </c>
      <c r="B56" s="42" t="s">
        <v>39</v>
      </c>
      <c r="D56" s="22"/>
      <c r="G56" s="9" t="str">
        <f>Termine!$D$5</f>
        <v xml:space="preserve"> </v>
      </c>
      <c r="H56" s="40">
        <f t="shared" si="9"/>
        <v>0</v>
      </c>
      <c r="I56" s="10">
        <f t="shared" si="10"/>
        <v>0</v>
      </c>
      <c r="J56" s="41">
        <f t="shared" si="11"/>
        <v>0</v>
      </c>
      <c r="K56" s="10">
        <f t="shared" si="12"/>
        <v>0</v>
      </c>
      <c r="L56" s="13">
        <f t="shared" si="13"/>
        <v>0</v>
      </c>
      <c r="M56" s="10">
        <f t="shared" si="14"/>
        <v>0</v>
      </c>
      <c r="AC56" s="13">
        <f t="shared" si="15"/>
        <v>0</v>
      </c>
    </row>
    <row r="57" spans="1:29" hidden="1" x14ac:dyDescent="0.2">
      <c r="A57" s="4">
        <v>701</v>
      </c>
      <c r="B57" s="5" t="s">
        <v>38</v>
      </c>
      <c r="D57" s="22"/>
      <c r="G57" s="9" t="str">
        <f>Termine!$D$8</f>
        <v xml:space="preserve"> </v>
      </c>
      <c r="H57" s="40">
        <f t="shared" si="9"/>
        <v>0</v>
      </c>
      <c r="I57" s="10">
        <f t="shared" si="10"/>
        <v>0</v>
      </c>
      <c r="J57" s="41">
        <f t="shared" si="11"/>
        <v>0</v>
      </c>
      <c r="K57" s="10">
        <f t="shared" si="12"/>
        <v>0</v>
      </c>
      <c r="L57" s="13">
        <f t="shared" si="13"/>
        <v>0</v>
      </c>
      <c r="M57" s="10">
        <f t="shared" si="14"/>
        <v>0</v>
      </c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13">
        <f t="shared" si="15"/>
        <v>0</v>
      </c>
    </row>
    <row r="58" spans="1:29" hidden="1" x14ac:dyDescent="0.2">
      <c r="A58" s="4">
        <v>702</v>
      </c>
      <c r="B58" s="5" t="s">
        <v>38</v>
      </c>
      <c r="D58" s="22"/>
      <c r="G58" s="9" t="str">
        <f>Termine!$D$8</f>
        <v xml:space="preserve"> </v>
      </c>
      <c r="H58" s="40">
        <f t="shared" si="9"/>
        <v>0</v>
      </c>
      <c r="I58" s="10">
        <f t="shared" si="10"/>
        <v>0</v>
      </c>
      <c r="J58" s="41">
        <f t="shared" si="11"/>
        <v>0</v>
      </c>
      <c r="K58" s="10">
        <f t="shared" si="12"/>
        <v>0</v>
      </c>
      <c r="L58" s="13">
        <f t="shared" si="13"/>
        <v>0</v>
      </c>
      <c r="M58" s="10">
        <f t="shared" si="14"/>
        <v>0</v>
      </c>
      <c r="AC58" s="13">
        <f t="shared" si="15"/>
        <v>0</v>
      </c>
    </row>
    <row r="59" spans="1:29" hidden="1" x14ac:dyDescent="0.2">
      <c r="A59" s="4">
        <v>703</v>
      </c>
      <c r="B59" s="5" t="s">
        <v>38</v>
      </c>
      <c r="D59" s="22"/>
      <c r="G59" s="9" t="str">
        <f>Termine!$D$8</f>
        <v xml:space="preserve"> </v>
      </c>
      <c r="H59" s="40">
        <f t="shared" si="9"/>
        <v>0</v>
      </c>
      <c r="I59" s="10">
        <f t="shared" si="10"/>
        <v>0</v>
      </c>
      <c r="J59" s="41">
        <f t="shared" si="11"/>
        <v>0</v>
      </c>
      <c r="K59" s="10">
        <f t="shared" si="12"/>
        <v>0</v>
      </c>
      <c r="L59" s="13">
        <f t="shared" si="13"/>
        <v>0</v>
      </c>
      <c r="M59" s="10">
        <f t="shared" si="14"/>
        <v>0</v>
      </c>
      <c r="AC59" s="13">
        <f t="shared" si="15"/>
        <v>0</v>
      </c>
    </row>
    <row r="60" spans="1:29" hidden="1" x14ac:dyDescent="0.2">
      <c r="A60" s="4">
        <v>704</v>
      </c>
      <c r="B60" s="5" t="s">
        <v>38</v>
      </c>
      <c r="D60" s="22"/>
      <c r="G60" s="9" t="str">
        <f>Termine!$D$8</f>
        <v xml:space="preserve"> </v>
      </c>
      <c r="H60" s="40">
        <f t="shared" si="9"/>
        <v>0</v>
      </c>
      <c r="I60" s="10">
        <f t="shared" si="10"/>
        <v>0</v>
      </c>
      <c r="J60" s="41">
        <f t="shared" si="11"/>
        <v>0</v>
      </c>
      <c r="K60" s="10">
        <f t="shared" si="12"/>
        <v>0</v>
      </c>
      <c r="L60" s="13">
        <f t="shared" si="13"/>
        <v>0</v>
      </c>
      <c r="M60" s="10">
        <f t="shared" si="14"/>
        <v>0</v>
      </c>
      <c r="AC60" s="13">
        <f t="shared" si="15"/>
        <v>0</v>
      </c>
    </row>
    <row r="61" spans="1:29" hidden="1" x14ac:dyDescent="0.2">
      <c r="A61" s="4">
        <v>705</v>
      </c>
      <c r="B61" s="5" t="s">
        <v>38</v>
      </c>
      <c r="D61" s="22"/>
      <c r="G61" s="9" t="str">
        <f>Termine!$D$8</f>
        <v xml:space="preserve"> </v>
      </c>
      <c r="H61" s="40">
        <f t="shared" si="9"/>
        <v>0</v>
      </c>
      <c r="I61" s="10">
        <f t="shared" si="10"/>
        <v>0</v>
      </c>
      <c r="J61" s="41">
        <f t="shared" si="11"/>
        <v>0</v>
      </c>
      <c r="K61" s="10">
        <f t="shared" si="12"/>
        <v>0</v>
      </c>
      <c r="L61" s="13">
        <f t="shared" si="13"/>
        <v>0</v>
      </c>
      <c r="M61" s="10">
        <f t="shared" si="14"/>
        <v>0</v>
      </c>
      <c r="AC61" s="13">
        <f t="shared" si="15"/>
        <v>0</v>
      </c>
    </row>
    <row r="62" spans="1:29" hidden="1" x14ac:dyDescent="0.2">
      <c r="A62" s="4">
        <v>706</v>
      </c>
      <c r="B62" s="42" t="s">
        <v>39</v>
      </c>
      <c r="D62" s="22"/>
      <c r="G62" s="9" t="str">
        <f>Termine!$D$8</f>
        <v xml:space="preserve"> </v>
      </c>
      <c r="H62" s="40">
        <f t="shared" si="9"/>
        <v>0</v>
      </c>
      <c r="I62" s="10">
        <f t="shared" si="10"/>
        <v>0</v>
      </c>
      <c r="J62" s="41">
        <f t="shared" si="11"/>
        <v>0</v>
      </c>
      <c r="K62" s="10">
        <f t="shared" si="12"/>
        <v>0</v>
      </c>
      <c r="L62" s="13">
        <f t="shared" si="13"/>
        <v>0</v>
      </c>
      <c r="M62" s="10">
        <f t="shared" si="14"/>
        <v>0</v>
      </c>
      <c r="AC62" s="13">
        <f t="shared" si="15"/>
        <v>0</v>
      </c>
    </row>
    <row r="63" spans="1:29" hidden="1" x14ac:dyDescent="0.2">
      <c r="A63" s="4">
        <v>707</v>
      </c>
      <c r="B63" s="42" t="s">
        <v>39</v>
      </c>
      <c r="D63" s="22"/>
      <c r="G63" s="9" t="str">
        <f>Termine!$D$8</f>
        <v xml:space="preserve"> </v>
      </c>
      <c r="H63" s="40">
        <f t="shared" si="9"/>
        <v>0</v>
      </c>
      <c r="I63" s="10">
        <f t="shared" si="10"/>
        <v>0</v>
      </c>
      <c r="J63" s="41">
        <f t="shared" si="11"/>
        <v>0</v>
      </c>
      <c r="K63" s="10">
        <f t="shared" si="12"/>
        <v>0</v>
      </c>
      <c r="L63" s="13">
        <f t="shared" si="13"/>
        <v>0</v>
      </c>
      <c r="M63" s="10">
        <f t="shared" si="14"/>
        <v>0</v>
      </c>
      <c r="AC63" s="13">
        <f t="shared" si="15"/>
        <v>0</v>
      </c>
    </row>
    <row r="64" spans="1:29" hidden="1" x14ac:dyDescent="0.2">
      <c r="A64" s="4">
        <v>708</v>
      </c>
      <c r="B64" s="42" t="s">
        <v>39</v>
      </c>
      <c r="D64" s="22"/>
      <c r="G64" s="9" t="str">
        <f>Termine!$D$8</f>
        <v xml:space="preserve"> </v>
      </c>
      <c r="H64" s="40">
        <f t="shared" si="9"/>
        <v>0</v>
      </c>
      <c r="I64" s="10">
        <f t="shared" si="10"/>
        <v>0</v>
      </c>
      <c r="J64" s="41">
        <f t="shared" si="11"/>
        <v>0</v>
      </c>
      <c r="K64" s="10">
        <f t="shared" si="12"/>
        <v>0</v>
      </c>
      <c r="L64" s="13">
        <f t="shared" si="13"/>
        <v>0</v>
      </c>
      <c r="M64" s="10">
        <f t="shared" si="14"/>
        <v>0</v>
      </c>
      <c r="AC64" s="13">
        <f t="shared" si="15"/>
        <v>0</v>
      </c>
    </row>
    <row r="65" spans="1:29" hidden="1" x14ac:dyDescent="0.2">
      <c r="A65" s="4">
        <v>709</v>
      </c>
      <c r="B65" s="42" t="s">
        <v>39</v>
      </c>
      <c r="D65" s="22"/>
      <c r="G65" s="9" t="str">
        <f>Termine!$D$8</f>
        <v xml:space="preserve"> </v>
      </c>
      <c r="H65" s="40">
        <f t="shared" si="9"/>
        <v>0</v>
      </c>
      <c r="I65" s="10">
        <f t="shared" si="10"/>
        <v>0</v>
      </c>
      <c r="J65" s="41">
        <f t="shared" si="11"/>
        <v>0</v>
      </c>
      <c r="K65" s="10">
        <f t="shared" si="12"/>
        <v>0</v>
      </c>
      <c r="L65" s="13">
        <f t="shared" si="13"/>
        <v>0</v>
      </c>
      <c r="M65" s="10">
        <f t="shared" si="14"/>
        <v>0</v>
      </c>
      <c r="AC65" s="13">
        <f t="shared" si="15"/>
        <v>0</v>
      </c>
    </row>
    <row r="66" spans="1:29" hidden="1" x14ac:dyDescent="0.2">
      <c r="A66" s="4">
        <v>710</v>
      </c>
      <c r="B66" s="42" t="s">
        <v>39</v>
      </c>
      <c r="D66" s="22"/>
      <c r="G66" s="9" t="str">
        <f>Termine!$D$8</f>
        <v xml:space="preserve"> </v>
      </c>
      <c r="H66" s="40">
        <f t="shared" si="9"/>
        <v>0</v>
      </c>
      <c r="I66" s="10">
        <f t="shared" si="10"/>
        <v>0</v>
      </c>
      <c r="J66" s="41">
        <f t="shared" si="11"/>
        <v>0</v>
      </c>
      <c r="K66" s="10">
        <f t="shared" si="12"/>
        <v>0</v>
      </c>
      <c r="L66" s="13">
        <f t="shared" si="13"/>
        <v>0</v>
      </c>
      <c r="M66" s="10">
        <f t="shared" si="14"/>
        <v>0</v>
      </c>
      <c r="AC66" s="13">
        <f t="shared" si="15"/>
        <v>0</v>
      </c>
    </row>
    <row r="67" spans="1:29" hidden="1" x14ac:dyDescent="0.2">
      <c r="A67" s="4">
        <v>711</v>
      </c>
      <c r="B67" s="42" t="s">
        <v>39</v>
      </c>
      <c r="D67" s="22"/>
      <c r="G67" s="9" t="str">
        <f>Termine!$D$8</f>
        <v xml:space="preserve"> </v>
      </c>
      <c r="H67" s="40">
        <f t="shared" si="9"/>
        <v>0</v>
      </c>
      <c r="I67" s="10">
        <f t="shared" si="10"/>
        <v>0</v>
      </c>
      <c r="J67" s="41">
        <f t="shared" si="11"/>
        <v>0</v>
      </c>
      <c r="K67" s="10">
        <f t="shared" si="12"/>
        <v>0</v>
      </c>
      <c r="L67" s="13">
        <f t="shared" si="13"/>
        <v>0</v>
      </c>
      <c r="M67" s="10">
        <f t="shared" si="14"/>
        <v>0</v>
      </c>
      <c r="AC67" s="13">
        <f t="shared" si="15"/>
        <v>0</v>
      </c>
    </row>
    <row r="68" spans="1:29" hidden="1" x14ac:dyDescent="0.2">
      <c r="A68" s="4">
        <v>712</v>
      </c>
      <c r="B68" s="42" t="s">
        <v>39</v>
      </c>
      <c r="D68" s="22"/>
      <c r="G68" s="9" t="str">
        <f>Termine!$D$8</f>
        <v xml:space="preserve"> </v>
      </c>
      <c r="H68" s="40">
        <f t="shared" si="9"/>
        <v>0</v>
      </c>
      <c r="I68" s="10">
        <f t="shared" si="10"/>
        <v>0</v>
      </c>
      <c r="J68" s="41">
        <f t="shared" si="11"/>
        <v>0</v>
      </c>
      <c r="K68" s="10">
        <f t="shared" si="12"/>
        <v>0</v>
      </c>
      <c r="L68" s="13">
        <f t="shared" si="13"/>
        <v>0</v>
      </c>
      <c r="M68" s="10">
        <f t="shared" si="14"/>
        <v>0</v>
      </c>
      <c r="AC68" s="13">
        <f t="shared" si="15"/>
        <v>0</v>
      </c>
    </row>
    <row r="69" spans="1:29" hidden="1" x14ac:dyDescent="0.2">
      <c r="A69" s="4">
        <v>713</v>
      </c>
      <c r="B69" s="42" t="s">
        <v>39</v>
      </c>
      <c r="D69" s="22"/>
      <c r="G69" s="9" t="str">
        <f>Termine!$D$8</f>
        <v xml:space="preserve"> </v>
      </c>
      <c r="H69" s="40">
        <f t="shared" si="9"/>
        <v>0</v>
      </c>
      <c r="I69" s="10">
        <f t="shared" si="10"/>
        <v>0</v>
      </c>
      <c r="J69" s="41">
        <f t="shared" si="11"/>
        <v>0</v>
      </c>
      <c r="K69" s="10">
        <f t="shared" si="12"/>
        <v>0</v>
      </c>
      <c r="L69" s="13">
        <f t="shared" si="13"/>
        <v>0</v>
      </c>
      <c r="M69" s="10">
        <f t="shared" si="14"/>
        <v>0</v>
      </c>
      <c r="AC69" s="13">
        <f t="shared" si="15"/>
        <v>0</v>
      </c>
    </row>
    <row r="70" spans="1:29" hidden="1" x14ac:dyDescent="0.2">
      <c r="A70" s="4">
        <v>714</v>
      </c>
      <c r="B70" s="42" t="s">
        <v>39</v>
      </c>
      <c r="D70" s="22"/>
      <c r="G70" s="9" t="str">
        <f>Termine!$D$8</f>
        <v xml:space="preserve"> </v>
      </c>
      <c r="H70" s="40">
        <f t="shared" si="9"/>
        <v>0</v>
      </c>
      <c r="I70" s="10">
        <f t="shared" si="10"/>
        <v>0</v>
      </c>
      <c r="J70" s="41">
        <f t="shared" si="11"/>
        <v>0</v>
      </c>
      <c r="K70" s="10">
        <f t="shared" si="12"/>
        <v>0</v>
      </c>
      <c r="L70" s="13">
        <f t="shared" si="13"/>
        <v>0</v>
      </c>
      <c r="M70" s="10">
        <f t="shared" si="14"/>
        <v>0</v>
      </c>
      <c r="AC70" s="13">
        <f t="shared" si="15"/>
        <v>0</v>
      </c>
    </row>
    <row r="71" spans="1:29" hidden="1" x14ac:dyDescent="0.2">
      <c r="A71" s="4">
        <v>715</v>
      </c>
      <c r="B71" s="42" t="s">
        <v>39</v>
      </c>
      <c r="D71" s="22"/>
      <c r="G71" s="9" t="str">
        <f>Termine!$D$8</f>
        <v xml:space="preserve"> </v>
      </c>
      <c r="H71" s="40">
        <f t="shared" si="9"/>
        <v>0</v>
      </c>
      <c r="I71" s="10">
        <f t="shared" si="10"/>
        <v>0</v>
      </c>
      <c r="J71" s="41">
        <f t="shared" si="11"/>
        <v>0</v>
      </c>
      <c r="K71" s="10">
        <f t="shared" si="12"/>
        <v>0</v>
      </c>
      <c r="L71" s="13">
        <f t="shared" si="13"/>
        <v>0</v>
      </c>
      <c r="M71" s="10">
        <f t="shared" si="14"/>
        <v>0</v>
      </c>
      <c r="AC71" s="13">
        <f t="shared" si="15"/>
        <v>0</v>
      </c>
    </row>
    <row r="72" spans="1:29" hidden="1" x14ac:dyDescent="0.2">
      <c r="A72" s="4">
        <v>801</v>
      </c>
      <c r="B72" s="53" t="s">
        <v>38</v>
      </c>
      <c r="D72" s="54"/>
      <c r="G72" s="9" t="str">
        <f>Termine!$D$9</f>
        <v xml:space="preserve"> </v>
      </c>
      <c r="H72" s="40">
        <f t="shared" si="9"/>
        <v>0</v>
      </c>
      <c r="I72" s="10">
        <f t="shared" si="10"/>
        <v>0</v>
      </c>
      <c r="J72" s="41">
        <f t="shared" si="11"/>
        <v>0</v>
      </c>
      <c r="K72" s="10">
        <f t="shared" si="12"/>
        <v>0</v>
      </c>
      <c r="L72" s="13">
        <f t="shared" si="13"/>
        <v>0</v>
      </c>
      <c r="M72" s="10">
        <f t="shared" si="14"/>
        <v>0</v>
      </c>
      <c r="AC72" s="13">
        <f t="shared" si="15"/>
        <v>0</v>
      </c>
    </row>
    <row r="73" spans="1:29" hidden="1" x14ac:dyDescent="0.2">
      <c r="A73" s="4">
        <v>802</v>
      </c>
      <c r="B73" s="53" t="s">
        <v>38</v>
      </c>
      <c r="D73" s="54"/>
      <c r="G73" s="9" t="str">
        <f>Termine!$D$9</f>
        <v xml:space="preserve"> </v>
      </c>
      <c r="H73" s="40">
        <f t="shared" si="9"/>
        <v>0</v>
      </c>
      <c r="I73" s="10">
        <f t="shared" si="10"/>
        <v>0</v>
      </c>
      <c r="J73" s="41">
        <f t="shared" si="11"/>
        <v>0</v>
      </c>
      <c r="K73" s="10">
        <f t="shared" si="12"/>
        <v>0</v>
      </c>
      <c r="L73" s="13">
        <f t="shared" si="13"/>
        <v>0</v>
      </c>
      <c r="M73" s="10">
        <f t="shared" si="14"/>
        <v>0</v>
      </c>
      <c r="AC73" s="13">
        <f t="shared" si="15"/>
        <v>0</v>
      </c>
    </row>
    <row r="74" spans="1:29" hidden="1" x14ac:dyDescent="0.2">
      <c r="A74" s="4">
        <v>803</v>
      </c>
      <c r="B74" s="53" t="s">
        <v>38</v>
      </c>
      <c r="D74" s="54"/>
      <c r="G74" s="9" t="str">
        <f>Termine!$D$9</f>
        <v xml:space="preserve"> </v>
      </c>
      <c r="H74" s="40">
        <f t="shared" si="9"/>
        <v>0</v>
      </c>
      <c r="I74" s="10">
        <f t="shared" si="10"/>
        <v>0</v>
      </c>
      <c r="J74" s="41">
        <f t="shared" si="11"/>
        <v>0</v>
      </c>
      <c r="K74" s="10">
        <f t="shared" si="12"/>
        <v>0</v>
      </c>
      <c r="L74" s="13">
        <f t="shared" si="13"/>
        <v>0</v>
      </c>
      <c r="M74" s="10">
        <f t="shared" si="14"/>
        <v>0</v>
      </c>
      <c r="AC74" s="13">
        <f t="shared" si="15"/>
        <v>0</v>
      </c>
    </row>
    <row r="75" spans="1:29" hidden="1" x14ac:dyDescent="0.2">
      <c r="A75" s="4">
        <v>804</v>
      </c>
      <c r="B75" s="53" t="s">
        <v>38</v>
      </c>
      <c r="D75" s="54"/>
      <c r="G75" s="9" t="str">
        <f>Termine!$D$9</f>
        <v xml:space="preserve"> </v>
      </c>
      <c r="H75" s="40">
        <f t="shared" si="9"/>
        <v>0</v>
      </c>
      <c r="I75" s="10">
        <f t="shared" si="10"/>
        <v>0</v>
      </c>
      <c r="J75" s="41">
        <f t="shared" si="11"/>
        <v>0</v>
      </c>
      <c r="K75" s="10">
        <f t="shared" si="12"/>
        <v>0</v>
      </c>
      <c r="L75" s="13">
        <f t="shared" si="13"/>
        <v>0</v>
      </c>
      <c r="M75" s="10">
        <f t="shared" si="14"/>
        <v>0</v>
      </c>
      <c r="AC75" s="13">
        <f t="shared" si="15"/>
        <v>0</v>
      </c>
    </row>
    <row r="76" spans="1:29" hidden="1" x14ac:dyDescent="0.2">
      <c r="A76" s="4">
        <v>805</v>
      </c>
      <c r="B76" s="53" t="s">
        <v>38</v>
      </c>
      <c r="D76" s="54"/>
      <c r="G76" s="9" t="str">
        <f>Termine!$D$9</f>
        <v xml:space="preserve"> </v>
      </c>
      <c r="H76" s="40">
        <f t="shared" ref="H76:H101" si="16">SUM(P76,R76,T76,V76,X76,Z76,AB76)</f>
        <v>0</v>
      </c>
      <c r="I76" s="10">
        <f t="shared" ref="I76:I101" si="17">IF(COUNT(P76,R76,T76,V76,X76,Z76,AB76)=$B$1,MIN(P76,R76,T76,V76,X76,Z76,AB76),0)</f>
        <v>0</v>
      </c>
      <c r="J76" s="41">
        <f t="shared" ref="J76:J101" si="18">H76-I76</f>
        <v>0</v>
      </c>
      <c r="K76" s="10">
        <f t="shared" ref="K76:K101" si="19">COUNTA(P76,R76,T76,V76,X76,Z76,AB76)</f>
        <v>0</v>
      </c>
      <c r="L76" s="13">
        <f t="shared" ref="L76:L101" si="20">IF(H76&gt;0,AVERAGE(P76,R76,T76,V76,X76,Z76,AB76),0)</f>
        <v>0</v>
      </c>
      <c r="M76" s="10">
        <f t="shared" ref="M76:M101" si="21">MIN(P76,R76,T76,V76,X76,Z76,AB76)</f>
        <v>0</v>
      </c>
      <c r="AC76" s="13">
        <f t="shared" ref="AC76:AC101" si="22">IF(H76&gt;0,L76,N76)</f>
        <v>0</v>
      </c>
    </row>
    <row r="77" spans="1:29" hidden="1" x14ac:dyDescent="0.2">
      <c r="A77" s="4">
        <v>806</v>
      </c>
      <c r="B77" s="45" t="s">
        <v>39</v>
      </c>
      <c r="D77" s="54"/>
      <c r="G77" s="9" t="str">
        <f>Termine!$D$9</f>
        <v xml:space="preserve"> </v>
      </c>
      <c r="H77" s="40">
        <f t="shared" si="16"/>
        <v>0</v>
      </c>
      <c r="I77" s="10">
        <f t="shared" si="17"/>
        <v>0</v>
      </c>
      <c r="J77" s="41">
        <f t="shared" si="18"/>
        <v>0</v>
      </c>
      <c r="K77" s="10">
        <f t="shared" si="19"/>
        <v>0</v>
      </c>
      <c r="L77" s="13">
        <f t="shared" si="20"/>
        <v>0</v>
      </c>
      <c r="M77" s="10">
        <f t="shared" si="21"/>
        <v>0</v>
      </c>
      <c r="AC77" s="13">
        <f t="shared" si="22"/>
        <v>0</v>
      </c>
    </row>
    <row r="78" spans="1:29" hidden="1" x14ac:dyDescent="0.2">
      <c r="A78" s="4">
        <v>807</v>
      </c>
      <c r="B78" s="45" t="s">
        <v>39</v>
      </c>
      <c r="D78" s="54"/>
      <c r="G78" s="9" t="str">
        <f>Termine!$D$9</f>
        <v xml:space="preserve"> </v>
      </c>
      <c r="H78" s="40">
        <f t="shared" si="16"/>
        <v>0</v>
      </c>
      <c r="I78" s="10">
        <f t="shared" si="17"/>
        <v>0</v>
      </c>
      <c r="J78" s="41">
        <f t="shared" si="18"/>
        <v>0</v>
      </c>
      <c r="K78" s="10">
        <f t="shared" si="19"/>
        <v>0</v>
      </c>
      <c r="L78" s="13">
        <f t="shared" si="20"/>
        <v>0</v>
      </c>
      <c r="M78" s="10">
        <f t="shared" si="21"/>
        <v>0</v>
      </c>
      <c r="AC78" s="13">
        <f t="shared" si="22"/>
        <v>0</v>
      </c>
    </row>
    <row r="79" spans="1:29" hidden="1" x14ac:dyDescent="0.2">
      <c r="A79" s="4">
        <v>808</v>
      </c>
      <c r="B79" s="45" t="s">
        <v>39</v>
      </c>
      <c r="D79" s="54"/>
      <c r="G79" s="9" t="str">
        <f>Termine!$D$9</f>
        <v xml:space="preserve"> </v>
      </c>
      <c r="H79" s="40">
        <f t="shared" si="16"/>
        <v>0</v>
      </c>
      <c r="I79" s="10">
        <f t="shared" si="17"/>
        <v>0</v>
      </c>
      <c r="J79" s="41">
        <f t="shared" si="18"/>
        <v>0</v>
      </c>
      <c r="K79" s="10">
        <f t="shared" si="19"/>
        <v>0</v>
      </c>
      <c r="L79" s="13">
        <f t="shared" si="20"/>
        <v>0</v>
      </c>
      <c r="M79" s="10">
        <f t="shared" si="21"/>
        <v>0</v>
      </c>
      <c r="AC79" s="13">
        <f t="shared" si="22"/>
        <v>0</v>
      </c>
    </row>
    <row r="80" spans="1:29" hidden="1" x14ac:dyDescent="0.2">
      <c r="A80" s="4">
        <v>809</v>
      </c>
      <c r="B80" s="45" t="s">
        <v>39</v>
      </c>
      <c r="D80" s="54"/>
      <c r="G80" s="9" t="str">
        <f>Termine!$D$9</f>
        <v xml:space="preserve"> </v>
      </c>
      <c r="H80" s="40">
        <f t="shared" si="16"/>
        <v>0</v>
      </c>
      <c r="I80" s="10">
        <f t="shared" si="17"/>
        <v>0</v>
      </c>
      <c r="J80" s="41">
        <f t="shared" si="18"/>
        <v>0</v>
      </c>
      <c r="K80" s="10">
        <f t="shared" si="19"/>
        <v>0</v>
      </c>
      <c r="L80" s="13">
        <f t="shared" si="20"/>
        <v>0</v>
      </c>
      <c r="M80" s="10">
        <f t="shared" si="21"/>
        <v>0</v>
      </c>
      <c r="AC80" s="13">
        <f t="shared" si="22"/>
        <v>0</v>
      </c>
    </row>
    <row r="81" spans="1:29" hidden="1" x14ac:dyDescent="0.2">
      <c r="A81" s="4">
        <v>810</v>
      </c>
      <c r="B81" s="45" t="s">
        <v>39</v>
      </c>
      <c r="D81" s="54"/>
      <c r="G81" s="9" t="str">
        <f>Termine!$D$9</f>
        <v xml:space="preserve"> </v>
      </c>
      <c r="H81" s="40">
        <f t="shared" si="16"/>
        <v>0</v>
      </c>
      <c r="I81" s="10">
        <f t="shared" si="17"/>
        <v>0</v>
      </c>
      <c r="J81" s="41">
        <f t="shared" si="18"/>
        <v>0</v>
      </c>
      <c r="K81" s="10">
        <f t="shared" si="19"/>
        <v>0</v>
      </c>
      <c r="L81" s="13">
        <f t="shared" si="20"/>
        <v>0</v>
      </c>
      <c r="M81" s="10">
        <f t="shared" si="21"/>
        <v>0</v>
      </c>
      <c r="AC81" s="13">
        <f t="shared" si="22"/>
        <v>0</v>
      </c>
    </row>
    <row r="82" spans="1:29" hidden="1" x14ac:dyDescent="0.2">
      <c r="A82" s="4">
        <v>811</v>
      </c>
      <c r="B82" s="45" t="s">
        <v>39</v>
      </c>
      <c r="D82" s="54"/>
      <c r="G82" s="9" t="str">
        <f>Termine!$D$9</f>
        <v xml:space="preserve"> </v>
      </c>
      <c r="H82" s="40">
        <f t="shared" si="16"/>
        <v>0</v>
      </c>
      <c r="I82" s="10">
        <f t="shared" si="17"/>
        <v>0</v>
      </c>
      <c r="J82" s="41">
        <f t="shared" si="18"/>
        <v>0</v>
      </c>
      <c r="K82" s="10">
        <f t="shared" si="19"/>
        <v>0</v>
      </c>
      <c r="L82" s="13">
        <f t="shared" si="20"/>
        <v>0</v>
      </c>
      <c r="M82" s="10">
        <f t="shared" si="21"/>
        <v>0</v>
      </c>
      <c r="AC82" s="13">
        <f t="shared" si="22"/>
        <v>0</v>
      </c>
    </row>
    <row r="83" spans="1:29" hidden="1" x14ac:dyDescent="0.2">
      <c r="A83" s="4">
        <v>812</v>
      </c>
      <c r="B83" s="45" t="s">
        <v>39</v>
      </c>
      <c r="D83" s="54"/>
      <c r="G83" s="9" t="str">
        <f>Termine!$D$9</f>
        <v xml:space="preserve"> </v>
      </c>
      <c r="H83" s="40">
        <f t="shared" si="16"/>
        <v>0</v>
      </c>
      <c r="I83" s="10">
        <f t="shared" si="17"/>
        <v>0</v>
      </c>
      <c r="J83" s="41">
        <f t="shared" si="18"/>
        <v>0</v>
      </c>
      <c r="K83" s="10">
        <f t="shared" si="19"/>
        <v>0</v>
      </c>
      <c r="L83" s="13">
        <f t="shared" si="20"/>
        <v>0</v>
      </c>
      <c r="M83" s="10">
        <f t="shared" si="21"/>
        <v>0</v>
      </c>
      <c r="AC83" s="13">
        <f t="shared" si="22"/>
        <v>0</v>
      </c>
    </row>
    <row r="84" spans="1:29" hidden="1" x14ac:dyDescent="0.2">
      <c r="A84" s="4">
        <v>813</v>
      </c>
      <c r="B84" s="45" t="s">
        <v>39</v>
      </c>
      <c r="D84" s="22"/>
      <c r="G84" s="9" t="str">
        <f>Termine!$D$9</f>
        <v xml:space="preserve"> </v>
      </c>
      <c r="H84" s="40">
        <f t="shared" si="16"/>
        <v>0</v>
      </c>
      <c r="I84" s="10">
        <f t="shared" si="17"/>
        <v>0</v>
      </c>
      <c r="J84" s="41">
        <f t="shared" si="18"/>
        <v>0</v>
      </c>
      <c r="K84" s="10">
        <f t="shared" si="19"/>
        <v>0</v>
      </c>
      <c r="L84" s="13">
        <f t="shared" si="20"/>
        <v>0</v>
      </c>
      <c r="M84" s="10">
        <f t="shared" si="21"/>
        <v>0</v>
      </c>
      <c r="AC84" s="13">
        <f t="shared" si="22"/>
        <v>0</v>
      </c>
    </row>
    <row r="85" spans="1:29" hidden="1" x14ac:dyDescent="0.2">
      <c r="A85" s="4">
        <v>814</v>
      </c>
      <c r="B85" s="45" t="s">
        <v>39</v>
      </c>
      <c r="D85" s="22"/>
      <c r="G85" s="9" t="str">
        <f>Termine!$D$9</f>
        <v xml:space="preserve"> </v>
      </c>
      <c r="H85" s="40">
        <f t="shared" si="16"/>
        <v>0</v>
      </c>
      <c r="I85" s="10">
        <f t="shared" si="17"/>
        <v>0</v>
      </c>
      <c r="J85" s="41">
        <f t="shared" si="18"/>
        <v>0</v>
      </c>
      <c r="K85" s="10">
        <f t="shared" si="19"/>
        <v>0</v>
      </c>
      <c r="L85" s="13">
        <f t="shared" si="20"/>
        <v>0</v>
      </c>
      <c r="M85" s="10">
        <f t="shared" si="21"/>
        <v>0</v>
      </c>
      <c r="AC85" s="13">
        <f t="shared" si="22"/>
        <v>0</v>
      </c>
    </row>
    <row r="86" spans="1:29" hidden="1" x14ac:dyDescent="0.2">
      <c r="A86" s="4">
        <v>815</v>
      </c>
      <c r="B86" s="45" t="s">
        <v>39</v>
      </c>
      <c r="D86" s="22"/>
      <c r="G86" s="9" t="str">
        <f>Termine!$D$9</f>
        <v xml:space="preserve"> </v>
      </c>
      <c r="H86" s="40">
        <f t="shared" si="16"/>
        <v>0</v>
      </c>
      <c r="I86" s="10">
        <f t="shared" si="17"/>
        <v>0</v>
      </c>
      <c r="J86" s="41">
        <f t="shared" si="18"/>
        <v>0</v>
      </c>
      <c r="K86" s="10">
        <f t="shared" si="19"/>
        <v>0</v>
      </c>
      <c r="L86" s="13">
        <f t="shared" si="20"/>
        <v>0</v>
      </c>
      <c r="M86" s="10">
        <f t="shared" si="21"/>
        <v>0</v>
      </c>
      <c r="AC86" s="13">
        <f t="shared" si="22"/>
        <v>0</v>
      </c>
    </row>
    <row r="87" spans="1:29" x14ac:dyDescent="0.2">
      <c r="A87" s="4">
        <v>201</v>
      </c>
      <c r="B87" s="5" t="s">
        <v>38</v>
      </c>
      <c r="C87" s="6">
        <v>1990</v>
      </c>
      <c r="D87" s="22"/>
      <c r="E87" s="7" t="s">
        <v>205</v>
      </c>
      <c r="F87" s="7" t="s">
        <v>206</v>
      </c>
      <c r="G87" s="9" t="str">
        <f>Termine!$D$3</f>
        <v>Brandenburg</v>
      </c>
      <c r="H87" s="40">
        <f t="shared" si="16"/>
        <v>0</v>
      </c>
      <c r="I87" s="10">
        <f t="shared" si="17"/>
        <v>0</v>
      </c>
      <c r="J87" s="41">
        <f t="shared" si="18"/>
        <v>0</v>
      </c>
      <c r="K87" s="10">
        <f t="shared" si="19"/>
        <v>0</v>
      </c>
      <c r="L87" s="13">
        <f t="shared" si="20"/>
        <v>0</v>
      </c>
      <c r="M87" s="10">
        <f t="shared" si="21"/>
        <v>0</v>
      </c>
      <c r="N87" s="12">
        <v>387.43</v>
      </c>
      <c r="T87" s="44"/>
      <c r="AC87" s="13">
        <f t="shared" si="22"/>
        <v>387.43</v>
      </c>
    </row>
    <row r="88" spans="1:29" x14ac:dyDescent="0.2">
      <c r="A88" s="4">
        <v>202</v>
      </c>
      <c r="B88" s="5" t="s">
        <v>38</v>
      </c>
      <c r="C88" s="6">
        <v>2004</v>
      </c>
      <c r="D88" s="22"/>
      <c r="E88" s="7" t="s">
        <v>207</v>
      </c>
      <c r="F88" s="7" t="s">
        <v>208</v>
      </c>
      <c r="G88" s="9" t="str">
        <f>Termine!$D$3</f>
        <v>Brandenburg</v>
      </c>
      <c r="H88" s="40">
        <f t="shared" si="16"/>
        <v>0</v>
      </c>
      <c r="I88" s="10">
        <f t="shared" si="17"/>
        <v>0</v>
      </c>
      <c r="J88" s="41">
        <f t="shared" si="18"/>
        <v>0</v>
      </c>
      <c r="K88" s="10">
        <f t="shared" si="19"/>
        <v>0</v>
      </c>
      <c r="L88" s="13">
        <f t="shared" si="20"/>
        <v>0</v>
      </c>
      <c r="M88" s="10">
        <f t="shared" si="21"/>
        <v>0</v>
      </c>
      <c r="N88" s="12">
        <v>383.67</v>
      </c>
      <c r="T88" s="44"/>
      <c r="AC88" s="13">
        <f t="shared" si="22"/>
        <v>383.67</v>
      </c>
    </row>
    <row r="89" spans="1:29" x14ac:dyDescent="0.2">
      <c r="A89" s="4">
        <v>207</v>
      </c>
      <c r="B89" s="45" t="s">
        <v>39</v>
      </c>
      <c r="C89" s="6">
        <v>1985</v>
      </c>
      <c r="D89" s="22"/>
      <c r="E89" s="8" t="s">
        <v>217</v>
      </c>
      <c r="F89" s="8" t="s">
        <v>218</v>
      </c>
      <c r="G89" s="9" t="str">
        <f>Termine!$D$3</f>
        <v>Brandenburg</v>
      </c>
      <c r="H89" s="40">
        <f t="shared" si="16"/>
        <v>0</v>
      </c>
      <c r="I89" s="10">
        <f t="shared" si="17"/>
        <v>0</v>
      </c>
      <c r="J89" s="41">
        <f t="shared" si="18"/>
        <v>0</v>
      </c>
      <c r="K89" s="10">
        <f t="shared" si="19"/>
        <v>0</v>
      </c>
      <c r="L89" s="13">
        <f t="shared" si="20"/>
        <v>0</v>
      </c>
      <c r="M89" s="10">
        <f t="shared" si="21"/>
        <v>0</v>
      </c>
      <c r="N89" s="12">
        <v>380</v>
      </c>
      <c r="T89" s="44"/>
      <c r="AC89" s="13">
        <f t="shared" si="22"/>
        <v>380</v>
      </c>
    </row>
    <row r="90" spans="1:29" x14ac:dyDescent="0.2">
      <c r="A90" s="4">
        <v>204</v>
      </c>
      <c r="B90" s="5" t="s">
        <v>38</v>
      </c>
      <c r="C90" s="6">
        <v>2003</v>
      </c>
      <c r="D90" s="22"/>
      <c r="E90" s="7" t="s">
        <v>211</v>
      </c>
      <c r="F90" s="7" t="s">
        <v>212</v>
      </c>
      <c r="G90" s="9" t="str">
        <f>Termine!$D$3</f>
        <v>Brandenburg</v>
      </c>
      <c r="H90" s="40">
        <f t="shared" si="16"/>
        <v>0</v>
      </c>
      <c r="I90" s="10">
        <f t="shared" si="17"/>
        <v>0</v>
      </c>
      <c r="J90" s="41">
        <f t="shared" si="18"/>
        <v>0</v>
      </c>
      <c r="K90" s="10">
        <f t="shared" si="19"/>
        <v>0</v>
      </c>
      <c r="L90" s="13">
        <f t="shared" si="20"/>
        <v>0</v>
      </c>
      <c r="M90" s="10">
        <f t="shared" si="21"/>
        <v>0</v>
      </c>
      <c r="N90" s="12">
        <v>358.33</v>
      </c>
      <c r="T90" s="44"/>
      <c r="AC90" s="13">
        <f t="shared" si="22"/>
        <v>358.33</v>
      </c>
    </row>
    <row r="91" spans="1:29" x14ac:dyDescent="0.2">
      <c r="A91" s="4">
        <v>203</v>
      </c>
      <c r="B91" s="5" t="s">
        <v>38</v>
      </c>
      <c r="C91" s="6">
        <v>1979</v>
      </c>
      <c r="D91" s="22"/>
      <c r="E91" s="7" t="s">
        <v>209</v>
      </c>
      <c r="F91" s="7" t="s">
        <v>210</v>
      </c>
      <c r="G91" s="9" t="str">
        <f>Termine!$D$3</f>
        <v>Brandenburg</v>
      </c>
      <c r="H91" s="40">
        <f t="shared" si="16"/>
        <v>0</v>
      </c>
      <c r="I91" s="10">
        <f t="shared" si="17"/>
        <v>0</v>
      </c>
      <c r="J91" s="41">
        <f t="shared" si="18"/>
        <v>0</v>
      </c>
      <c r="K91" s="10">
        <f t="shared" si="19"/>
        <v>0</v>
      </c>
      <c r="L91" s="13">
        <f t="shared" si="20"/>
        <v>0</v>
      </c>
      <c r="M91" s="10">
        <f t="shared" si="21"/>
        <v>0</v>
      </c>
      <c r="N91" s="12">
        <v>338.33</v>
      </c>
      <c r="T91" s="44"/>
      <c r="AC91" s="13">
        <f t="shared" si="22"/>
        <v>338.33</v>
      </c>
    </row>
    <row r="92" spans="1:29" x14ac:dyDescent="0.2">
      <c r="A92" s="4">
        <v>205</v>
      </c>
      <c r="B92" s="53" t="s">
        <v>38</v>
      </c>
      <c r="C92" s="6">
        <v>1958</v>
      </c>
      <c r="D92" s="22"/>
      <c r="E92" s="7" t="s">
        <v>213</v>
      </c>
      <c r="F92" s="7" t="s">
        <v>214</v>
      </c>
      <c r="G92" s="9" t="str">
        <f>Termine!$D$3</f>
        <v>Brandenburg</v>
      </c>
      <c r="H92" s="40">
        <f t="shared" si="16"/>
        <v>0</v>
      </c>
      <c r="I92" s="10">
        <f t="shared" si="17"/>
        <v>0</v>
      </c>
      <c r="J92" s="41">
        <f t="shared" si="18"/>
        <v>0</v>
      </c>
      <c r="K92" s="10">
        <f t="shared" si="19"/>
        <v>0</v>
      </c>
      <c r="L92" s="13">
        <f t="shared" si="20"/>
        <v>0</v>
      </c>
      <c r="M92" s="10">
        <f t="shared" si="21"/>
        <v>0</v>
      </c>
      <c r="N92" s="12">
        <v>328</v>
      </c>
      <c r="T92" s="44"/>
      <c r="AC92" s="13">
        <f t="shared" si="22"/>
        <v>328</v>
      </c>
    </row>
    <row r="93" spans="1:29" x14ac:dyDescent="0.2">
      <c r="A93" s="4">
        <v>211</v>
      </c>
      <c r="B93" s="42" t="s">
        <v>39</v>
      </c>
      <c r="C93" s="6">
        <v>1969</v>
      </c>
      <c r="D93" s="22"/>
      <c r="E93" s="8" t="s">
        <v>223</v>
      </c>
      <c r="F93" s="8" t="s">
        <v>102</v>
      </c>
      <c r="G93" s="9" t="str">
        <f>Termine!$D$3</f>
        <v>Brandenburg</v>
      </c>
      <c r="H93" s="40">
        <f t="shared" si="16"/>
        <v>0</v>
      </c>
      <c r="I93" s="10">
        <f t="shared" si="17"/>
        <v>0</v>
      </c>
      <c r="J93" s="41">
        <f t="shared" si="18"/>
        <v>0</v>
      </c>
      <c r="K93" s="10">
        <f t="shared" si="19"/>
        <v>0</v>
      </c>
      <c r="L93" s="13">
        <f t="shared" si="20"/>
        <v>0</v>
      </c>
      <c r="M93" s="10">
        <f t="shared" si="21"/>
        <v>0</v>
      </c>
      <c r="N93" s="12">
        <v>272</v>
      </c>
      <c r="T93" s="44"/>
      <c r="AC93" s="13">
        <f t="shared" si="22"/>
        <v>272</v>
      </c>
    </row>
    <row r="94" spans="1:29" x14ac:dyDescent="0.2">
      <c r="A94" s="4">
        <v>206</v>
      </c>
      <c r="B94" s="42" t="s">
        <v>39</v>
      </c>
      <c r="C94" s="6">
        <v>1967</v>
      </c>
      <c r="D94" s="22"/>
      <c r="E94" s="8" t="s">
        <v>215</v>
      </c>
      <c r="F94" s="8" t="s">
        <v>216</v>
      </c>
      <c r="G94" s="9" t="str">
        <f>Termine!$D$3</f>
        <v>Brandenburg</v>
      </c>
      <c r="H94" s="40">
        <f t="shared" si="16"/>
        <v>0</v>
      </c>
      <c r="I94" s="10">
        <f t="shared" si="17"/>
        <v>0</v>
      </c>
      <c r="J94" s="41">
        <f t="shared" si="18"/>
        <v>0</v>
      </c>
      <c r="K94" s="10">
        <f t="shared" si="19"/>
        <v>0</v>
      </c>
      <c r="L94" s="13">
        <f t="shared" si="20"/>
        <v>0</v>
      </c>
      <c r="M94" s="10">
        <f t="shared" si="21"/>
        <v>0</v>
      </c>
      <c r="T94" s="44"/>
      <c r="AC94" s="13">
        <f t="shared" si="22"/>
        <v>0</v>
      </c>
    </row>
    <row r="95" spans="1:29" x14ac:dyDescent="0.2">
      <c r="A95" s="4">
        <v>208</v>
      </c>
      <c r="B95" s="42" t="s">
        <v>39</v>
      </c>
      <c r="C95" s="6">
        <v>2000</v>
      </c>
      <c r="D95" s="22"/>
      <c r="E95" s="8" t="s">
        <v>215</v>
      </c>
      <c r="F95" s="8" t="s">
        <v>219</v>
      </c>
      <c r="G95" s="9" t="str">
        <f>Termine!$D$3</f>
        <v>Brandenburg</v>
      </c>
      <c r="H95" s="40">
        <f t="shared" si="16"/>
        <v>0</v>
      </c>
      <c r="I95" s="10">
        <f t="shared" si="17"/>
        <v>0</v>
      </c>
      <c r="J95" s="41">
        <f t="shared" si="18"/>
        <v>0</v>
      </c>
      <c r="K95" s="10">
        <f t="shared" si="19"/>
        <v>0</v>
      </c>
      <c r="L95" s="13">
        <f t="shared" si="20"/>
        <v>0</v>
      </c>
      <c r="M95" s="10">
        <f t="shared" si="21"/>
        <v>0</v>
      </c>
      <c r="AC95" s="13">
        <f t="shared" si="22"/>
        <v>0</v>
      </c>
    </row>
    <row r="96" spans="1:29" x14ac:dyDescent="0.2">
      <c r="A96" s="4">
        <v>209</v>
      </c>
      <c r="B96" s="42" t="s">
        <v>39</v>
      </c>
      <c r="C96" s="6">
        <v>1975</v>
      </c>
      <c r="D96" s="22"/>
      <c r="E96" s="8" t="s">
        <v>220</v>
      </c>
      <c r="F96" s="8" t="s">
        <v>221</v>
      </c>
      <c r="G96" s="9" t="str">
        <f>Termine!$D$3</f>
        <v>Brandenburg</v>
      </c>
      <c r="H96" s="40">
        <f t="shared" si="16"/>
        <v>0</v>
      </c>
      <c r="I96" s="10">
        <f t="shared" si="17"/>
        <v>0</v>
      </c>
      <c r="J96" s="41">
        <f t="shared" si="18"/>
        <v>0</v>
      </c>
      <c r="K96" s="10">
        <f t="shared" si="19"/>
        <v>0</v>
      </c>
      <c r="L96" s="13">
        <f t="shared" si="20"/>
        <v>0</v>
      </c>
      <c r="M96" s="10">
        <f t="shared" si="21"/>
        <v>0</v>
      </c>
      <c r="AC96" s="13">
        <f t="shared" si="22"/>
        <v>0</v>
      </c>
    </row>
    <row r="97" spans="1:29" x14ac:dyDescent="0.2">
      <c r="A97" s="47">
        <v>210</v>
      </c>
      <c r="B97" s="42" t="s">
        <v>39</v>
      </c>
      <c r="C97" s="6">
        <v>1987</v>
      </c>
      <c r="D97" s="22"/>
      <c r="E97" s="48" t="s">
        <v>213</v>
      </c>
      <c r="F97" s="48" t="s">
        <v>222</v>
      </c>
      <c r="G97" s="9" t="str">
        <f>Termine!$D$3</f>
        <v>Brandenburg</v>
      </c>
      <c r="H97" s="49">
        <f t="shared" si="16"/>
        <v>0</v>
      </c>
      <c r="I97" s="10">
        <f t="shared" si="17"/>
        <v>0</v>
      </c>
      <c r="J97" s="41">
        <f t="shared" si="18"/>
        <v>0</v>
      </c>
      <c r="K97" s="10">
        <f t="shared" si="19"/>
        <v>0</v>
      </c>
      <c r="L97" s="50">
        <f t="shared" si="20"/>
        <v>0</v>
      </c>
      <c r="M97" s="51">
        <f t="shared" si="21"/>
        <v>0</v>
      </c>
      <c r="N97" s="52"/>
      <c r="AC97" s="13">
        <f t="shared" si="22"/>
        <v>0</v>
      </c>
    </row>
    <row r="98" spans="1:29" x14ac:dyDescent="0.2">
      <c r="A98" s="4">
        <v>212</v>
      </c>
      <c r="B98" s="42" t="s">
        <v>39</v>
      </c>
      <c r="C98" s="6">
        <v>1977</v>
      </c>
      <c r="D98" s="22"/>
      <c r="E98" s="8" t="s">
        <v>224</v>
      </c>
      <c r="F98" s="8" t="s">
        <v>225</v>
      </c>
      <c r="G98" s="9" t="str">
        <f>Termine!$D$3</f>
        <v>Brandenburg</v>
      </c>
      <c r="H98" s="40">
        <f t="shared" si="16"/>
        <v>0</v>
      </c>
      <c r="I98" s="10">
        <f t="shared" si="17"/>
        <v>0</v>
      </c>
      <c r="J98" s="41">
        <f t="shared" si="18"/>
        <v>0</v>
      </c>
      <c r="K98" s="10">
        <f t="shared" si="19"/>
        <v>0</v>
      </c>
      <c r="L98" s="13">
        <f t="shared" si="20"/>
        <v>0</v>
      </c>
      <c r="M98" s="10">
        <f t="shared" si="21"/>
        <v>0</v>
      </c>
      <c r="AC98" s="13">
        <f t="shared" si="22"/>
        <v>0</v>
      </c>
    </row>
    <row r="99" spans="1:29" hidden="1" x14ac:dyDescent="0.2">
      <c r="A99" s="4">
        <v>213</v>
      </c>
      <c r="B99" s="42" t="s">
        <v>39</v>
      </c>
      <c r="D99" s="22"/>
      <c r="G99" s="9" t="str">
        <f>Termine!$D$3</f>
        <v>Brandenburg</v>
      </c>
      <c r="H99" s="40">
        <f t="shared" si="16"/>
        <v>0</v>
      </c>
      <c r="I99" s="10">
        <f t="shared" si="17"/>
        <v>0</v>
      </c>
      <c r="J99" s="41">
        <f t="shared" si="18"/>
        <v>0</v>
      </c>
      <c r="K99" s="10">
        <f t="shared" si="19"/>
        <v>0</v>
      </c>
      <c r="L99" s="13">
        <f t="shared" si="20"/>
        <v>0</v>
      </c>
      <c r="M99" s="10">
        <f t="shared" si="21"/>
        <v>0</v>
      </c>
      <c r="AC99" s="13">
        <f t="shared" si="22"/>
        <v>0</v>
      </c>
    </row>
    <row r="100" spans="1:29" hidden="1" x14ac:dyDescent="0.2">
      <c r="A100" s="4">
        <v>214</v>
      </c>
      <c r="B100" s="42" t="s">
        <v>39</v>
      </c>
      <c r="D100" s="22"/>
      <c r="G100" s="9" t="str">
        <f>Termine!$D$3</f>
        <v>Brandenburg</v>
      </c>
      <c r="H100" s="40">
        <f t="shared" si="16"/>
        <v>0</v>
      </c>
      <c r="I100" s="10">
        <f t="shared" si="17"/>
        <v>0</v>
      </c>
      <c r="J100" s="41">
        <f t="shared" si="18"/>
        <v>0</v>
      </c>
      <c r="K100" s="10">
        <f t="shared" si="19"/>
        <v>0</v>
      </c>
      <c r="L100" s="13">
        <f t="shared" si="20"/>
        <v>0</v>
      </c>
      <c r="M100" s="10">
        <f t="shared" si="21"/>
        <v>0</v>
      </c>
      <c r="AC100" s="13">
        <f t="shared" si="22"/>
        <v>0</v>
      </c>
    </row>
    <row r="101" spans="1:29" hidden="1" x14ac:dyDescent="0.2">
      <c r="A101" s="4">
        <v>215</v>
      </c>
      <c r="B101" s="42" t="s">
        <v>39</v>
      </c>
      <c r="D101" s="22"/>
      <c r="G101" s="9" t="str">
        <f>Termine!$D$3</f>
        <v>Brandenburg</v>
      </c>
      <c r="H101" s="40">
        <f t="shared" si="16"/>
        <v>0</v>
      </c>
      <c r="I101" s="10">
        <f t="shared" si="17"/>
        <v>0</v>
      </c>
      <c r="J101" s="41">
        <f t="shared" si="18"/>
        <v>0</v>
      </c>
      <c r="K101" s="10">
        <f t="shared" si="19"/>
        <v>0</v>
      </c>
      <c r="L101" s="13">
        <f t="shared" si="20"/>
        <v>0</v>
      </c>
      <c r="M101" s="10">
        <f t="shared" si="21"/>
        <v>0</v>
      </c>
      <c r="AC101" s="13">
        <f t="shared" si="22"/>
        <v>0</v>
      </c>
    </row>
    <row r="102" spans="1:29" x14ac:dyDescent="0.2">
      <c r="A102" s="4">
        <v>509</v>
      </c>
      <c r="B102" s="45"/>
      <c r="C102" s="6">
        <v>1982</v>
      </c>
      <c r="D102" s="22"/>
      <c r="E102" s="8" t="s">
        <v>196</v>
      </c>
      <c r="F102" s="8" t="s">
        <v>80</v>
      </c>
      <c r="G102" s="9" t="str">
        <f>Termine!$D$6</f>
        <v>PSV Olympia</v>
      </c>
      <c r="H102" s="40">
        <f t="shared" ref="H102:H113" si="23">SUM(P102,R102,T102,V102,X102,Z102,AB102)</f>
        <v>0</v>
      </c>
      <c r="I102" s="10">
        <f t="shared" ref="I102:I113" si="24">IF(COUNT(P102,R102,T102,V102,X102,Z102,AB102)=$B$1,MIN(P102,R102,T102,V102,X102,Z102,AB102),0)</f>
        <v>0</v>
      </c>
      <c r="J102" s="41">
        <f t="shared" ref="J102:J113" si="25">H102-I102</f>
        <v>0</v>
      </c>
      <c r="K102" s="10">
        <f t="shared" ref="K102:K113" si="26">COUNTA(P102,R102,T102,V102,X102,Z102,AB102)</f>
        <v>0</v>
      </c>
      <c r="L102" s="13">
        <f t="shared" ref="L102:L113" si="27">IF(H102&gt;0,AVERAGE(P102,R102,T102,V102,X102,Z102,AB102),0)</f>
        <v>0</v>
      </c>
      <c r="M102" s="10">
        <f t="shared" ref="M102:M113" si="28">MIN(P102,R102,T102,V102,X102,Z102,AB102)</f>
        <v>0</v>
      </c>
      <c r="N102" s="12">
        <v>393.33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13">
        <f t="shared" ref="AC102:AC113" si="29">IF(H102&gt;0,L102,N102)</f>
        <v>393.33</v>
      </c>
    </row>
    <row r="103" spans="1:29" x14ac:dyDescent="0.2">
      <c r="A103" s="4">
        <v>504</v>
      </c>
      <c r="B103" s="53"/>
      <c r="C103" s="6">
        <v>1993</v>
      </c>
      <c r="D103" s="22"/>
      <c r="E103" s="8" t="s">
        <v>187</v>
      </c>
      <c r="F103" s="8" t="s">
        <v>188</v>
      </c>
      <c r="G103" s="9" t="str">
        <f>Termine!$D$6</f>
        <v>PSV Olympia</v>
      </c>
      <c r="H103" s="40">
        <f t="shared" si="23"/>
        <v>0</v>
      </c>
      <c r="I103" s="10">
        <f t="shared" si="24"/>
        <v>0</v>
      </c>
      <c r="J103" s="41">
        <f t="shared" si="25"/>
        <v>0</v>
      </c>
      <c r="K103" s="10">
        <f t="shared" si="26"/>
        <v>0</v>
      </c>
      <c r="L103" s="13">
        <f t="shared" si="27"/>
        <v>0</v>
      </c>
      <c r="M103" s="10">
        <f t="shared" si="28"/>
        <v>0</v>
      </c>
      <c r="N103" s="12">
        <v>382</v>
      </c>
      <c r="AC103" s="13">
        <f t="shared" si="29"/>
        <v>382</v>
      </c>
    </row>
    <row r="104" spans="1:29" x14ac:dyDescent="0.2">
      <c r="A104" s="4">
        <v>506</v>
      </c>
      <c r="B104" s="45"/>
      <c r="C104" s="6">
        <v>1985</v>
      </c>
      <c r="D104" s="22"/>
      <c r="E104" s="8" t="s">
        <v>191</v>
      </c>
      <c r="F104" s="8" t="s">
        <v>192</v>
      </c>
      <c r="G104" s="9" t="str">
        <f>Termine!$D$6</f>
        <v>PSV Olympia</v>
      </c>
      <c r="H104" s="40">
        <f t="shared" si="23"/>
        <v>0</v>
      </c>
      <c r="I104" s="10">
        <f t="shared" si="24"/>
        <v>0</v>
      </c>
      <c r="J104" s="41">
        <f t="shared" si="25"/>
        <v>0</v>
      </c>
      <c r="K104" s="10">
        <f t="shared" si="26"/>
        <v>0</v>
      </c>
      <c r="L104" s="13">
        <f t="shared" si="27"/>
        <v>0</v>
      </c>
      <c r="M104" s="10">
        <f t="shared" si="28"/>
        <v>0</v>
      </c>
      <c r="N104" s="12">
        <v>380</v>
      </c>
      <c r="AC104" s="13">
        <f t="shared" si="29"/>
        <v>380</v>
      </c>
    </row>
    <row r="105" spans="1:29" x14ac:dyDescent="0.2">
      <c r="A105" s="4">
        <v>508</v>
      </c>
      <c r="B105" s="45"/>
      <c r="C105" s="6">
        <v>1987</v>
      </c>
      <c r="D105" s="22"/>
      <c r="E105" s="8" t="s">
        <v>195</v>
      </c>
      <c r="F105" s="8" t="s">
        <v>134</v>
      </c>
      <c r="G105" s="9" t="str">
        <f>Termine!$D$6</f>
        <v>PSV Olympia</v>
      </c>
      <c r="H105" s="40">
        <f t="shared" si="23"/>
        <v>0</v>
      </c>
      <c r="I105" s="10">
        <f t="shared" si="24"/>
        <v>0</v>
      </c>
      <c r="J105" s="41">
        <f t="shared" si="25"/>
        <v>0</v>
      </c>
      <c r="K105" s="10">
        <f t="shared" si="26"/>
        <v>0</v>
      </c>
      <c r="L105" s="13">
        <f t="shared" si="27"/>
        <v>0</v>
      </c>
      <c r="M105" s="10">
        <f t="shared" si="28"/>
        <v>0</v>
      </c>
      <c r="N105" s="12">
        <v>379</v>
      </c>
      <c r="AC105" s="13">
        <f t="shared" si="29"/>
        <v>379</v>
      </c>
    </row>
    <row r="106" spans="1:29" x14ac:dyDescent="0.2">
      <c r="A106" s="4">
        <v>507</v>
      </c>
      <c r="B106" s="45"/>
      <c r="C106" s="6">
        <v>1991</v>
      </c>
      <c r="D106" s="22"/>
      <c r="E106" s="8" t="s">
        <v>193</v>
      </c>
      <c r="F106" s="8" t="s">
        <v>194</v>
      </c>
      <c r="G106" s="9" t="str">
        <f>Termine!$D$6</f>
        <v>PSV Olympia</v>
      </c>
      <c r="H106" s="40">
        <f t="shared" si="23"/>
        <v>0</v>
      </c>
      <c r="I106" s="10">
        <f t="shared" si="24"/>
        <v>0</v>
      </c>
      <c r="J106" s="41">
        <f t="shared" si="25"/>
        <v>0</v>
      </c>
      <c r="K106" s="10">
        <f t="shared" si="26"/>
        <v>0</v>
      </c>
      <c r="L106" s="13">
        <f t="shared" si="27"/>
        <v>0</v>
      </c>
      <c r="M106" s="10">
        <f t="shared" si="28"/>
        <v>0</v>
      </c>
      <c r="N106" s="12">
        <v>378.29</v>
      </c>
      <c r="AC106" s="13">
        <f t="shared" si="29"/>
        <v>378.29</v>
      </c>
    </row>
    <row r="107" spans="1:29" x14ac:dyDescent="0.2">
      <c r="A107" s="4">
        <v>501</v>
      </c>
      <c r="B107" s="53"/>
      <c r="C107" s="6">
        <v>1961</v>
      </c>
      <c r="D107" s="22"/>
      <c r="E107" s="8" t="s">
        <v>183</v>
      </c>
      <c r="F107" s="8" t="s">
        <v>184</v>
      </c>
      <c r="G107" s="9" t="str">
        <f>Termine!$D$6</f>
        <v>PSV Olympia</v>
      </c>
      <c r="H107" s="40">
        <f t="shared" si="23"/>
        <v>0</v>
      </c>
      <c r="I107" s="10">
        <f t="shared" si="24"/>
        <v>0</v>
      </c>
      <c r="J107" s="41">
        <f t="shared" si="25"/>
        <v>0</v>
      </c>
      <c r="K107" s="10">
        <f t="shared" si="26"/>
        <v>0</v>
      </c>
      <c r="L107" s="13">
        <f t="shared" si="27"/>
        <v>0</v>
      </c>
      <c r="M107" s="10">
        <f t="shared" si="28"/>
        <v>0</v>
      </c>
      <c r="N107" s="12">
        <v>365.33</v>
      </c>
      <c r="AC107" s="13">
        <f t="shared" si="29"/>
        <v>365.33</v>
      </c>
    </row>
    <row r="108" spans="1:29" x14ac:dyDescent="0.2">
      <c r="A108" s="4">
        <v>511</v>
      </c>
      <c r="B108" s="45"/>
      <c r="C108" s="6">
        <v>2002</v>
      </c>
      <c r="D108" s="22"/>
      <c r="E108" s="8" t="s">
        <v>199</v>
      </c>
      <c r="F108" s="8" t="s">
        <v>200</v>
      </c>
      <c r="G108" s="9" t="str">
        <f>Termine!$D$6</f>
        <v>PSV Olympia</v>
      </c>
      <c r="H108" s="40">
        <f t="shared" si="23"/>
        <v>0</v>
      </c>
      <c r="I108" s="10">
        <f t="shared" si="24"/>
        <v>0</v>
      </c>
      <c r="J108" s="41">
        <f t="shared" si="25"/>
        <v>0</v>
      </c>
      <c r="K108" s="10">
        <f t="shared" si="26"/>
        <v>0</v>
      </c>
      <c r="L108" s="13">
        <f t="shared" si="27"/>
        <v>0</v>
      </c>
      <c r="M108" s="10">
        <f t="shared" si="28"/>
        <v>0</v>
      </c>
      <c r="N108" s="12">
        <v>359.33</v>
      </c>
      <c r="AC108" s="13">
        <f t="shared" si="29"/>
        <v>359.33</v>
      </c>
    </row>
    <row r="109" spans="1:29" x14ac:dyDescent="0.2">
      <c r="A109" s="4">
        <v>502</v>
      </c>
      <c r="B109" s="53"/>
      <c r="C109" s="6">
        <v>2005</v>
      </c>
      <c r="D109" s="22"/>
      <c r="E109" s="8" t="s">
        <v>185</v>
      </c>
      <c r="F109" s="8" t="s">
        <v>203</v>
      </c>
      <c r="G109" s="9" t="str">
        <f>Termine!$D$6</f>
        <v>PSV Olympia</v>
      </c>
      <c r="H109" s="40">
        <f t="shared" si="23"/>
        <v>0</v>
      </c>
      <c r="I109" s="10">
        <f t="shared" si="24"/>
        <v>0</v>
      </c>
      <c r="J109" s="41">
        <f t="shared" si="25"/>
        <v>0</v>
      </c>
      <c r="K109" s="10">
        <f t="shared" si="26"/>
        <v>0</v>
      </c>
      <c r="L109" s="13">
        <f t="shared" si="27"/>
        <v>0</v>
      </c>
      <c r="M109" s="10">
        <f t="shared" si="28"/>
        <v>0</v>
      </c>
      <c r="AC109" s="13">
        <f t="shared" si="29"/>
        <v>0</v>
      </c>
    </row>
    <row r="110" spans="1:29" x14ac:dyDescent="0.2">
      <c r="A110" s="4">
        <v>503</v>
      </c>
      <c r="B110" s="53"/>
      <c r="C110" s="6">
        <v>2005</v>
      </c>
      <c r="D110" s="22"/>
      <c r="E110" s="8" t="s">
        <v>186</v>
      </c>
      <c r="F110" s="8" t="s">
        <v>204</v>
      </c>
      <c r="G110" s="9" t="str">
        <f>Termine!$D$6</f>
        <v>PSV Olympia</v>
      </c>
      <c r="H110" s="40">
        <f t="shared" si="23"/>
        <v>0</v>
      </c>
      <c r="I110" s="10">
        <f t="shared" si="24"/>
        <v>0</v>
      </c>
      <c r="J110" s="41">
        <f t="shared" si="25"/>
        <v>0</v>
      </c>
      <c r="K110" s="10">
        <f t="shared" si="26"/>
        <v>0</v>
      </c>
      <c r="L110" s="13">
        <f t="shared" si="27"/>
        <v>0</v>
      </c>
      <c r="M110" s="10">
        <f t="shared" si="28"/>
        <v>0</v>
      </c>
      <c r="AC110" s="13">
        <f t="shared" si="29"/>
        <v>0</v>
      </c>
    </row>
    <row r="111" spans="1:29" x14ac:dyDescent="0.2">
      <c r="A111" s="4">
        <v>505</v>
      </c>
      <c r="B111" s="53"/>
      <c r="C111" s="6">
        <v>1996</v>
      </c>
      <c r="D111" s="22"/>
      <c r="E111" s="8" t="s">
        <v>189</v>
      </c>
      <c r="F111" s="8" t="s">
        <v>190</v>
      </c>
      <c r="G111" s="9" t="str">
        <f>Termine!$D$6</f>
        <v>PSV Olympia</v>
      </c>
      <c r="H111" s="40">
        <f t="shared" si="23"/>
        <v>0</v>
      </c>
      <c r="I111" s="10">
        <f t="shared" si="24"/>
        <v>0</v>
      </c>
      <c r="J111" s="41">
        <f t="shared" si="25"/>
        <v>0</v>
      </c>
      <c r="K111" s="10">
        <f t="shared" si="26"/>
        <v>0</v>
      </c>
      <c r="L111" s="13">
        <f t="shared" si="27"/>
        <v>0</v>
      </c>
      <c r="M111" s="10">
        <f t="shared" si="28"/>
        <v>0</v>
      </c>
      <c r="AC111" s="13">
        <f t="shared" si="29"/>
        <v>0</v>
      </c>
    </row>
    <row r="112" spans="1:29" x14ac:dyDescent="0.2">
      <c r="A112" s="4">
        <v>510</v>
      </c>
      <c r="B112" s="42"/>
      <c r="C112" s="6">
        <v>1990</v>
      </c>
      <c r="D112" s="22"/>
      <c r="E112" s="8" t="s">
        <v>197</v>
      </c>
      <c r="F112" s="8" t="s">
        <v>198</v>
      </c>
      <c r="G112" s="9" t="str">
        <f>Termine!$D$6</f>
        <v>PSV Olympia</v>
      </c>
      <c r="H112" s="40">
        <f t="shared" si="23"/>
        <v>0</v>
      </c>
      <c r="I112" s="10">
        <f t="shared" si="24"/>
        <v>0</v>
      </c>
      <c r="J112" s="41">
        <f t="shared" si="25"/>
        <v>0</v>
      </c>
      <c r="K112" s="10">
        <f t="shared" si="26"/>
        <v>0</v>
      </c>
      <c r="L112" s="13">
        <f t="shared" si="27"/>
        <v>0</v>
      </c>
      <c r="M112" s="10">
        <f t="shared" si="28"/>
        <v>0</v>
      </c>
      <c r="AC112" s="13">
        <f t="shared" si="29"/>
        <v>0</v>
      </c>
    </row>
    <row r="113" spans="1:29" x14ac:dyDescent="0.2">
      <c r="A113" s="4">
        <v>512</v>
      </c>
      <c r="B113" s="42"/>
      <c r="C113" s="6">
        <v>1989</v>
      </c>
      <c r="D113" s="22"/>
      <c r="E113" s="8" t="s">
        <v>201</v>
      </c>
      <c r="F113" s="8" t="s">
        <v>202</v>
      </c>
      <c r="G113" s="9" t="str">
        <f>Termine!$D$6</f>
        <v>PSV Olympia</v>
      </c>
      <c r="H113" s="40">
        <f t="shared" si="23"/>
        <v>0</v>
      </c>
      <c r="I113" s="10">
        <f t="shared" si="24"/>
        <v>0</v>
      </c>
      <c r="J113" s="41">
        <f t="shared" si="25"/>
        <v>0</v>
      </c>
      <c r="K113" s="10">
        <f t="shared" si="26"/>
        <v>0</v>
      </c>
      <c r="L113" s="13">
        <f t="shared" si="27"/>
        <v>0</v>
      </c>
      <c r="M113" s="10">
        <f t="shared" si="28"/>
        <v>0</v>
      </c>
      <c r="AC113" s="13">
        <f t="shared" si="29"/>
        <v>0</v>
      </c>
    </row>
    <row r="114" spans="1:29" hidden="1" x14ac:dyDescent="0.2">
      <c r="A114" s="4">
        <v>513</v>
      </c>
      <c r="B114" s="42" t="s">
        <v>39</v>
      </c>
      <c r="D114" s="22"/>
      <c r="G114" s="9" t="str">
        <f>Termine!$D$6</f>
        <v>PSV Olympia</v>
      </c>
      <c r="H114" s="40">
        <f t="shared" ref="H114:H131" si="30">SUM(P114,R114,T114,V114,X114,Z114,AB114)</f>
        <v>0</v>
      </c>
      <c r="I114" s="10">
        <f t="shared" ref="I114:I131" si="31">IF(COUNT(P114,R114,T114,V114,X114,Z114,AB114)=$B$1,MIN(P114,R114,T114,V114,X114,Z114,AB114),0)</f>
        <v>0</v>
      </c>
      <c r="J114" s="41">
        <f t="shared" ref="J114:J131" si="32">H114-I114</f>
        <v>0</v>
      </c>
      <c r="K114" s="10">
        <f t="shared" ref="K114:K131" si="33">COUNTA(P114,R114,T114,V114,X114,Z114,AB114)</f>
        <v>0</v>
      </c>
      <c r="L114" s="13">
        <f t="shared" ref="L114:L131" si="34">IF(H114&gt;0,AVERAGE(P114,R114,T114,V114,X114,Z114,AB114),0)</f>
        <v>0</v>
      </c>
      <c r="M114" s="10">
        <f t="shared" ref="M114:M131" si="35">MIN(P114,R114,T114,V114,X114,Z114,AB114)</f>
        <v>0</v>
      </c>
      <c r="AC114" s="13">
        <f t="shared" ref="AC114:AC131" si="36">IF(H114&gt;0,L114,N114)</f>
        <v>0</v>
      </c>
    </row>
    <row r="115" spans="1:29" hidden="1" x14ac:dyDescent="0.2">
      <c r="A115" s="4">
        <v>514</v>
      </c>
      <c r="B115" s="42" t="s">
        <v>39</v>
      </c>
      <c r="D115" s="22"/>
      <c r="G115" s="9" t="str">
        <f>Termine!$D$6</f>
        <v>PSV Olympia</v>
      </c>
      <c r="H115" s="40">
        <f t="shared" si="30"/>
        <v>0</v>
      </c>
      <c r="I115" s="10">
        <f t="shared" si="31"/>
        <v>0</v>
      </c>
      <c r="J115" s="41">
        <f t="shared" si="32"/>
        <v>0</v>
      </c>
      <c r="K115" s="10">
        <f t="shared" si="33"/>
        <v>0</v>
      </c>
      <c r="L115" s="13">
        <f t="shared" si="34"/>
        <v>0</v>
      </c>
      <c r="M115" s="10">
        <f t="shared" si="35"/>
        <v>0</v>
      </c>
      <c r="AC115" s="13">
        <f t="shared" si="36"/>
        <v>0</v>
      </c>
    </row>
    <row r="116" spans="1:29" hidden="1" x14ac:dyDescent="0.2">
      <c r="A116" s="4">
        <v>515</v>
      </c>
      <c r="B116" s="42" t="s">
        <v>39</v>
      </c>
      <c r="D116" s="22"/>
      <c r="G116" s="9" t="str">
        <f>Termine!$D$6</f>
        <v>PSV Olympia</v>
      </c>
      <c r="H116" s="40">
        <f t="shared" si="30"/>
        <v>0</v>
      </c>
      <c r="I116" s="10">
        <f t="shared" si="31"/>
        <v>0</v>
      </c>
      <c r="J116" s="41">
        <f t="shared" si="32"/>
        <v>0</v>
      </c>
      <c r="K116" s="10">
        <f t="shared" si="33"/>
        <v>0</v>
      </c>
      <c r="L116" s="13">
        <f t="shared" si="34"/>
        <v>0</v>
      </c>
      <c r="M116" s="10">
        <f t="shared" si="35"/>
        <v>0</v>
      </c>
      <c r="AC116" s="13">
        <f t="shared" si="36"/>
        <v>0</v>
      </c>
    </row>
    <row r="117" spans="1:29" x14ac:dyDescent="0.2">
      <c r="A117" s="4">
        <v>603</v>
      </c>
      <c r="B117" s="5" t="s">
        <v>38</v>
      </c>
      <c r="C117" s="6">
        <v>1999</v>
      </c>
      <c r="D117" s="22"/>
      <c r="E117" s="8" t="s">
        <v>164</v>
      </c>
      <c r="F117" s="8" t="s">
        <v>165</v>
      </c>
      <c r="G117" s="9" t="str">
        <f>Termine!$D$7</f>
        <v>SCS</v>
      </c>
      <c r="H117" s="40">
        <f t="shared" si="30"/>
        <v>0</v>
      </c>
      <c r="I117" s="10">
        <f t="shared" si="31"/>
        <v>0</v>
      </c>
      <c r="J117" s="41">
        <f t="shared" si="32"/>
        <v>0</v>
      </c>
      <c r="K117" s="10">
        <f t="shared" si="33"/>
        <v>0</v>
      </c>
      <c r="L117" s="13">
        <f t="shared" si="34"/>
        <v>0</v>
      </c>
      <c r="M117" s="10">
        <f t="shared" si="35"/>
        <v>0</v>
      </c>
      <c r="N117" s="12">
        <v>369</v>
      </c>
      <c r="AC117" s="13">
        <f t="shared" si="36"/>
        <v>369</v>
      </c>
    </row>
    <row r="118" spans="1:29" x14ac:dyDescent="0.2">
      <c r="A118" s="4">
        <v>605</v>
      </c>
      <c r="B118" s="5" t="s">
        <v>38</v>
      </c>
      <c r="C118" s="6">
        <v>1998</v>
      </c>
      <c r="D118" s="22"/>
      <c r="E118" s="8" t="s">
        <v>168</v>
      </c>
      <c r="F118" s="8" t="s">
        <v>90</v>
      </c>
      <c r="G118" s="9" t="str">
        <f>Termine!$D$7</f>
        <v>SCS</v>
      </c>
      <c r="H118" s="40">
        <f t="shared" si="30"/>
        <v>0</v>
      </c>
      <c r="I118" s="10">
        <f t="shared" si="31"/>
        <v>0</v>
      </c>
      <c r="J118" s="41">
        <f t="shared" si="32"/>
        <v>0</v>
      </c>
      <c r="K118" s="10">
        <f t="shared" si="33"/>
        <v>0</v>
      </c>
      <c r="L118" s="13">
        <f t="shared" si="34"/>
        <v>0</v>
      </c>
      <c r="M118" s="10">
        <f t="shared" si="35"/>
        <v>0</v>
      </c>
      <c r="N118" s="12">
        <v>367</v>
      </c>
      <c r="AC118" s="13">
        <f t="shared" si="36"/>
        <v>367</v>
      </c>
    </row>
    <row r="119" spans="1:29" x14ac:dyDescent="0.2">
      <c r="A119" s="4">
        <v>601</v>
      </c>
      <c r="B119" s="5" t="s">
        <v>38</v>
      </c>
      <c r="C119" s="6">
        <v>1998</v>
      </c>
      <c r="D119" s="22"/>
      <c r="E119" s="8" t="s">
        <v>160</v>
      </c>
      <c r="F119" s="8" t="s">
        <v>161</v>
      </c>
      <c r="G119" s="9" t="str">
        <f>Termine!$D$7</f>
        <v>SCS</v>
      </c>
      <c r="H119" s="40">
        <f t="shared" si="30"/>
        <v>0</v>
      </c>
      <c r="I119" s="10">
        <f t="shared" si="31"/>
        <v>0</v>
      </c>
      <c r="J119" s="41">
        <f t="shared" si="32"/>
        <v>0</v>
      </c>
      <c r="K119" s="10">
        <f t="shared" si="33"/>
        <v>0</v>
      </c>
      <c r="L119" s="13">
        <f t="shared" si="34"/>
        <v>0</v>
      </c>
      <c r="M119" s="10">
        <f t="shared" si="35"/>
        <v>0</v>
      </c>
      <c r="N119" s="12">
        <v>361.33</v>
      </c>
      <c r="AC119" s="13">
        <f t="shared" si="36"/>
        <v>361.33</v>
      </c>
    </row>
    <row r="120" spans="1:29" x14ac:dyDescent="0.2">
      <c r="A120" s="4">
        <v>604</v>
      </c>
      <c r="B120" s="5" t="s">
        <v>38</v>
      </c>
      <c r="C120" s="6">
        <v>1964</v>
      </c>
      <c r="D120" s="22"/>
      <c r="E120" s="8" t="s">
        <v>166</v>
      </c>
      <c r="F120" s="8" t="s">
        <v>167</v>
      </c>
      <c r="G120" s="9" t="str">
        <f>Termine!$D$7</f>
        <v>SCS</v>
      </c>
      <c r="H120" s="40">
        <f t="shared" si="30"/>
        <v>0</v>
      </c>
      <c r="I120" s="10">
        <f t="shared" si="31"/>
        <v>0</v>
      </c>
      <c r="J120" s="41">
        <f t="shared" si="32"/>
        <v>0</v>
      </c>
      <c r="K120" s="10">
        <f t="shared" si="33"/>
        <v>0</v>
      </c>
      <c r="L120" s="13">
        <f t="shared" si="34"/>
        <v>0</v>
      </c>
      <c r="M120" s="10">
        <f t="shared" si="35"/>
        <v>0</v>
      </c>
      <c r="N120" s="12">
        <v>359.67</v>
      </c>
      <c r="AC120" s="13">
        <f t="shared" si="36"/>
        <v>359.67</v>
      </c>
    </row>
    <row r="121" spans="1:29" x14ac:dyDescent="0.2">
      <c r="A121" s="4">
        <v>606</v>
      </c>
      <c r="B121" s="45" t="s">
        <v>39</v>
      </c>
      <c r="C121" s="6">
        <v>1965</v>
      </c>
      <c r="D121" s="22"/>
      <c r="E121" s="8" t="s">
        <v>169</v>
      </c>
      <c r="F121" s="8" t="s">
        <v>170</v>
      </c>
      <c r="G121" s="9" t="str">
        <f>Termine!$D$7</f>
        <v>SCS</v>
      </c>
      <c r="H121" s="40">
        <f t="shared" si="30"/>
        <v>0</v>
      </c>
      <c r="I121" s="10">
        <f t="shared" si="31"/>
        <v>0</v>
      </c>
      <c r="J121" s="41">
        <f t="shared" si="32"/>
        <v>0</v>
      </c>
      <c r="K121" s="10">
        <f t="shared" si="33"/>
        <v>0</v>
      </c>
      <c r="L121" s="13">
        <f t="shared" si="34"/>
        <v>0</v>
      </c>
      <c r="M121" s="10">
        <f t="shared" si="35"/>
        <v>0</v>
      </c>
      <c r="N121" s="12">
        <v>354.33</v>
      </c>
      <c r="AC121" s="13">
        <f t="shared" si="36"/>
        <v>354.33</v>
      </c>
    </row>
    <row r="122" spans="1:29" x14ac:dyDescent="0.2">
      <c r="A122" s="4">
        <v>602</v>
      </c>
      <c r="B122" s="53" t="s">
        <v>38</v>
      </c>
      <c r="C122" s="6">
        <v>1966</v>
      </c>
      <c r="D122" s="22"/>
      <c r="E122" s="8" t="s">
        <v>162</v>
      </c>
      <c r="F122" s="8" t="s">
        <v>163</v>
      </c>
      <c r="G122" s="9" t="str">
        <f>Termine!$D$7</f>
        <v>SCS</v>
      </c>
      <c r="H122" s="40">
        <f t="shared" si="30"/>
        <v>0</v>
      </c>
      <c r="I122" s="10">
        <f t="shared" si="31"/>
        <v>0</v>
      </c>
      <c r="J122" s="41">
        <f t="shared" si="32"/>
        <v>0</v>
      </c>
      <c r="K122" s="10">
        <f t="shared" si="33"/>
        <v>0</v>
      </c>
      <c r="L122" s="13">
        <f t="shared" si="34"/>
        <v>0</v>
      </c>
      <c r="M122" s="10">
        <f t="shared" si="35"/>
        <v>0</v>
      </c>
      <c r="N122" s="12">
        <v>321</v>
      </c>
      <c r="AC122" s="13">
        <f t="shared" si="36"/>
        <v>321</v>
      </c>
    </row>
    <row r="123" spans="1:29" x14ac:dyDescent="0.2">
      <c r="A123" s="4">
        <v>607</v>
      </c>
      <c r="B123" s="42" t="s">
        <v>39</v>
      </c>
      <c r="C123" s="6">
        <v>1998</v>
      </c>
      <c r="D123" s="22"/>
      <c r="E123" s="8" t="s">
        <v>172</v>
      </c>
      <c r="F123" s="8" t="s">
        <v>171</v>
      </c>
      <c r="G123" s="9" t="str">
        <f>Termine!$D$7</f>
        <v>SCS</v>
      </c>
      <c r="H123" s="40">
        <f t="shared" si="30"/>
        <v>0</v>
      </c>
      <c r="I123" s="10">
        <f t="shared" si="31"/>
        <v>0</v>
      </c>
      <c r="J123" s="41">
        <f t="shared" si="32"/>
        <v>0</v>
      </c>
      <c r="K123" s="10">
        <f t="shared" si="33"/>
        <v>0</v>
      </c>
      <c r="L123" s="13">
        <f t="shared" si="34"/>
        <v>0</v>
      </c>
      <c r="M123" s="10">
        <f t="shared" si="35"/>
        <v>0</v>
      </c>
      <c r="N123" s="12">
        <v>0</v>
      </c>
      <c r="AC123" s="13">
        <f t="shared" si="36"/>
        <v>0</v>
      </c>
    </row>
    <row r="124" spans="1:29" hidden="1" x14ac:dyDescent="0.2">
      <c r="A124" s="4">
        <v>608</v>
      </c>
      <c r="B124" s="42" t="s">
        <v>39</v>
      </c>
      <c r="D124" s="22"/>
      <c r="G124" s="9" t="str">
        <f>Termine!$D$7</f>
        <v>SCS</v>
      </c>
      <c r="H124" s="40">
        <f t="shared" si="30"/>
        <v>0</v>
      </c>
      <c r="I124" s="10">
        <f t="shared" si="31"/>
        <v>0</v>
      </c>
      <c r="J124" s="41">
        <f t="shared" si="32"/>
        <v>0</v>
      </c>
      <c r="K124" s="10">
        <f t="shared" si="33"/>
        <v>0</v>
      </c>
      <c r="L124" s="13">
        <f t="shared" si="34"/>
        <v>0</v>
      </c>
      <c r="M124" s="10">
        <f t="shared" si="35"/>
        <v>0</v>
      </c>
      <c r="T124" s="55"/>
      <c r="AC124" s="13">
        <f t="shared" si="36"/>
        <v>0</v>
      </c>
    </row>
    <row r="125" spans="1:29" hidden="1" x14ac:dyDescent="0.2">
      <c r="A125" s="4">
        <v>609</v>
      </c>
      <c r="B125" s="42" t="s">
        <v>39</v>
      </c>
      <c r="D125" s="22"/>
      <c r="G125" s="9" t="str">
        <f>Termine!$D$7</f>
        <v>SCS</v>
      </c>
      <c r="H125" s="40">
        <f t="shared" si="30"/>
        <v>0</v>
      </c>
      <c r="I125" s="10">
        <f t="shared" si="31"/>
        <v>0</v>
      </c>
      <c r="J125" s="41">
        <f t="shared" si="32"/>
        <v>0</v>
      </c>
      <c r="K125" s="10">
        <f t="shared" si="33"/>
        <v>0</v>
      </c>
      <c r="L125" s="13">
        <f t="shared" si="34"/>
        <v>0</v>
      </c>
      <c r="M125" s="10">
        <f t="shared" si="35"/>
        <v>0</v>
      </c>
      <c r="AC125" s="13">
        <f t="shared" si="36"/>
        <v>0</v>
      </c>
    </row>
    <row r="126" spans="1:29" hidden="1" x14ac:dyDescent="0.2">
      <c r="A126" s="4">
        <v>610</v>
      </c>
      <c r="B126" s="42" t="s">
        <v>39</v>
      </c>
      <c r="D126" s="22"/>
      <c r="G126" s="9" t="str">
        <f>Termine!$D$7</f>
        <v>SCS</v>
      </c>
      <c r="H126" s="40">
        <f t="shared" si="30"/>
        <v>0</v>
      </c>
      <c r="I126" s="10">
        <f t="shared" si="31"/>
        <v>0</v>
      </c>
      <c r="J126" s="41">
        <f t="shared" si="32"/>
        <v>0</v>
      </c>
      <c r="K126" s="10">
        <f t="shared" si="33"/>
        <v>0</v>
      </c>
      <c r="L126" s="13">
        <f t="shared" si="34"/>
        <v>0</v>
      </c>
      <c r="M126" s="10">
        <f t="shared" si="35"/>
        <v>0</v>
      </c>
      <c r="AC126" s="13">
        <f t="shared" si="36"/>
        <v>0</v>
      </c>
    </row>
    <row r="127" spans="1:29" hidden="1" x14ac:dyDescent="0.2">
      <c r="A127" s="4">
        <v>611</v>
      </c>
      <c r="B127" s="42" t="s">
        <v>39</v>
      </c>
      <c r="D127" s="22"/>
      <c r="G127" s="9" t="str">
        <f>Termine!$D$7</f>
        <v>SCS</v>
      </c>
      <c r="H127" s="40">
        <f t="shared" si="30"/>
        <v>0</v>
      </c>
      <c r="I127" s="10">
        <f t="shared" si="31"/>
        <v>0</v>
      </c>
      <c r="J127" s="41">
        <f t="shared" si="32"/>
        <v>0</v>
      </c>
      <c r="K127" s="10">
        <f t="shared" si="33"/>
        <v>0</v>
      </c>
      <c r="L127" s="13">
        <f t="shared" si="34"/>
        <v>0</v>
      </c>
      <c r="M127" s="10">
        <f t="shared" si="35"/>
        <v>0</v>
      </c>
      <c r="AC127" s="13">
        <f t="shared" si="36"/>
        <v>0</v>
      </c>
    </row>
    <row r="128" spans="1:29" hidden="1" x14ac:dyDescent="0.2">
      <c r="A128" s="4">
        <v>612</v>
      </c>
      <c r="B128" s="42" t="s">
        <v>39</v>
      </c>
      <c r="D128" s="22"/>
      <c r="G128" s="9" t="str">
        <f>Termine!$D$7</f>
        <v>SCS</v>
      </c>
      <c r="H128" s="40">
        <f t="shared" si="30"/>
        <v>0</v>
      </c>
      <c r="I128" s="10">
        <f t="shared" si="31"/>
        <v>0</v>
      </c>
      <c r="J128" s="41">
        <f t="shared" si="32"/>
        <v>0</v>
      </c>
      <c r="K128" s="10">
        <f t="shared" si="33"/>
        <v>0</v>
      </c>
      <c r="L128" s="13">
        <f t="shared" si="34"/>
        <v>0</v>
      </c>
      <c r="M128" s="10">
        <f t="shared" si="35"/>
        <v>0</v>
      </c>
      <c r="AC128" s="13">
        <f t="shared" si="36"/>
        <v>0</v>
      </c>
    </row>
    <row r="129" spans="1:29" hidden="1" x14ac:dyDescent="0.2">
      <c r="A129" s="4">
        <v>613</v>
      </c>
      <c r="B129" s="42" t="s">
        <v>39</v>
      </c>
      <c r="D129" s="22"/>
      <c r="G129" s="9" t="str">
        <f>Termine!$D$7</f>
        <v>SCS</v>
      </c>
      <c r="H129" s="40">
        <f t="shared" si="30"/>
        <v>0</v>
      </c>
      <c r="I129" s="10">
        <f t="shared" si="31"/>
        <v>0</v>
      </c>
      <c r="J129" s="41">
        <f t="shared" si="32"/>
        <v>0</v>
      </c>
      <c r="K129" s="10">
        <f t="shared" si="33"/>
        <v>0</v>
      </c>
      <c r="L129" s="13">
        <f t="shared" si="34"/>
        <v>0</v>
      </c>
      <c r="M129" s="10">
        <f t="shared" si="35"/>
        <v>0</v>
      </c>
      <c r="AC129" s="13">
        <f t="shared" si="36"/>
        <v>0</v>
      </c>
    </row>
    <row r="130" spans="1:29" hidden="1" x14ac:dyDescent="0.2">
      <c r="A130" s="4">
        <v>614</v>
      </c>
      <c r="B130" s="42" t="s">
        <v>39</v>
      </c>
      <c r="D130" s="22"/>
      <c r="G130" s="9" t="str">
        <f>Termine!$D$7</f>
        <v>SCS</v>
      </c>
      <c r="H130" s="40">
        <f t="shared" si="30"/>
        <v>0</v>
      </c>
      <c r="I130" s="10">
        <f t="shared" si="31"/>
        <v>0</v>
      </c>
      <c r="J130" s="41">
        <f t="shared" si="32"/>
        <v>0</v>
      </c>
      <c r="K130" s="10">
        <f t="shared" si="33"/>
        <v>0</v>
      </c>
      <c r="L130" s="13">
        <f t="shared" si="34"/>
        <v>0</v>
      </c>
      <c r="M130" s="10">
        <f t="shared" si="35"/>
        <v>0</v>
      </c>
      <c r="AC130" s="13">
        <f t="shared" si="36"/>
        <v>0</v>
      </c>
    </row>
    <row r="131" spans="1:29" hidden="1" x14ac:dyDescent="0.2">
      <c r="A131" s="4">
        <v>615</v>
      </c>
      <c r="B131" s="42" t="s">
        <v>39</v>
      </c>
      <c r="D131" s="22"/>
      <c r="G131" s="9" t="str">
        <f>Termine!$D$7</f>
        <v>SCS</v>
      </c>
      <c r="H131" s="40">
        <f t="shared" si="30"/>
        <v>0</v>
      </c>
      <c r="I131" s="10">
        <f t="shared" si="31"/>
        <v>0</v>
      </c>
      <c r="J131" s="41">
        <f t="shared" si="32"/>
        <v>0</v>
      </c>
      <c r="K131" s="10">
        <f t="shared" si="33"/>
        <v>0</v>
      </c>
      <c r="L131" s="13">
        <f t="shared" si="34"/>
        <v>0</v>
      </c>
      <c r="M131" s="10">
        <f t="shared" si="35"/>
        <v>0</v>
      </c>
      <c r="AC131" s="13">
        <f t="shared" si="36"/>
        <v>0</v>
      </c>
    </row>
  </sheetData>
  <autoFilter ref="A11:AC131">
    <filterColumn colId="2">
      <customFilters>
        <customFilter operator="notEqual" val=" "/>
      </customFilters>
    </filterColumn>
  </autoFilter>
  <sortState ref="A102:AMJ113">
    <sortCondition ref="G102:G113"/>
    <sortCondition descending="1" ref="AC102:AC113"/>
  </sortState>
  <printOptions horizontalCentered="1"/>
  <pageMargins left="0.78749999999999998" right="0.78749999999999998" top="1.53541666666667" bottom="0.74791666666666701" header="0.51180555555555496" footer="0.51180555555555496"/>
  <pageSetup paperSize="9" firstPageNumber="0" orientation="portrait" horizontalDpi="300" verticalDpi="300" r:id="rId1"/>
  <headerFooter>
    <oddHeader>&amp;C&amp;"Times New Roman,Standard"&amp;24Schützenverband Berlin-Brandenburg e.V.
&amp;16Rundenkämpfe 2020/2021
Landesliga Luftgewehr</oddHeader>
    <oddFooter>&amp;L&amp;F - &amp;A&amp;RStand: &amp;D, &amp;T Uhr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23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N1"/>
    </sheetView>
  </sheetViews>
  <sheetFormatPr baseColWidth="10" defaultColWidth="11.42578125" defaultRowHeight="12.75" x14ac:dyDescent="0.2"/>
  <cols>
    <col min="1" max="1" width="3.7109375" style="4" customWidth="1"/>
    <col min="2" max="2" width="4" style="56" customWidth="1"/>
    <col min="3" max="3" width="15.7109375" style="7" customWidth="1"/>
    <col min="4" max="4" width="16.85546875" style="7" bestFit="1" customWidth="1"/>
    <col min="5" max="5" width="10.7109375" style="57" customWidth="1"/>
    <col min="6" max="6" width="6.5703125" style="58" customWidth="1"/>
    <col min="7" max="8" width="4" style="4" customWidth="1"/>
    <col min="9" max="9" width="4" style="44" customWidth="1"/>
    <col min="10" max="13" width="4" style="4" customWidth="1"/>
    <col min="14" max="14" width="6.5703125" style="13" customWidth="1"/>
    <col min="15" max="1024" width="11.42578125" style="14"/>
  </cols>
  <sheetData>
    <row r="1" spans="1:14" s="60" customFormat="1" ht="20.25" x14ac:dyDescent="0.2">
      <c r="A1" s="59"/>
      <c r="B1" s="87" t="s">
        <v>40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62" customFormat="1" ht="18" x14ac:dyDescent="0.2">
      <c r="A2" s="61"/>
      <c r="B2" s="88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66" customFormat="1" ht="11.25" x14ac:dyDescent="0.2">
      <c r="A3" s="6" t="str">
        <f>LG!A11</f>
        <v>KZ</v>
      </c>
      <c r="B3" s="63" t="str">
        <f>LG!B11</f>
        <v>S/E</v>
      </c>
      <c r="C3" s="9" t="str">
        <f>LG!E11</f>
        <v>Name</v>
      </c>
      <c r="D3" s="9" t="str">
        <f>LG!F11</f>
        <v>Vorname</v>
      </c>
      <c r="E3" s="9" t="str">
        <f>LG!G11</f>
        <v>Verein</v>
      </c>
      <c r="F3" s="64" t="str">
        <f>LG!N11</f>
        <v>VJ</v>
      </c>
      <c r="G3" s="6" t="str">
        <f>LG!P11</f>
        <v>R1</v>
      </c>
      <c r="H3" s="6" t="str">
        <f>LG!R11</f>
        <v>R2</v>
      </c>
      <c r="I3" s="46" t="str">
        <f>LG!T11</f>
        <v>R3</v>
      </c>
      <c r="J3" s="6" t="str">
        <f>LG!V11</f>
        <v>R4</v>
      </c>
      <c r="K3" s="6" t="str">
        <f>LG!X11</f>
        <v>R5</v>
      </c>
      <c r="L3" s="6" t="str">
        <f>LG!Z11</f>
        <v>R6</v>
      </c>
      <c r="M3" s="6" t="str">
        <f>LG!AB11</f>
        <v>R7</v>
      </c>
      <c r="N3" s="65" t="str">
        <f>LG!AC11</f>
        <v>Setzliste</v>
      </c>
    </row>
    <row r="4" spans="1:14" hidden="1" x14ac:dyDescent="0.2">
      <c r="A4" s="4">
        <f>LG!A12</f>
        <v>101</v>
      </c>
      <c r="B4" s="56" t="str">
        <f>LG!B12</f>
        <v>S</v>
      </c>
      <c r="C4" s="7">
        <f>LG!E12</f>
        <v>0</v>
      </c>
      <c r="D4" s="7">
        <f>LG!F12</f>
        <v>0</v>
      </c>
      <c r="E4" s="57" t="str">
        <f>LG!G12</f>
        <v xml:space="preserve"> </v>
      </c>
      <c r="F4" s="58">
        <f>LG!N12</f>
        <v>0</v>
      </c>
      <c r="G4" s="4">
        <f>LG!P12</f>
        <v>0</v>
      </c>
      <c r="H4" s="4">
        <f>LG!R12</f>
        <v>0</v>
      </c>
      <c r="I4" s="44">
        <f>LG!T12</f>
        <v>0</v>
      </c>
      <c r="J4" s="4">
        <f>LG!V12</f>
        <v>0</v>
      </c>
      <c r="K4" s="4">
        <f>LG!X12</f>
        <v>0</v>
      </c>
      <c r="L4" s="4">
        <f>LG!Z12</f>
        <v>0</v>
      </c>
      <c r="M4" s="4">
        <f>LG!AB12</f>
        <v>0</v>
      </c>
      <c r="N4" s="13">
        <f>LG!AC12</f>
        <v>0</v>
      </c>
    </row>
    <row r="5" spans="1:14" hidden="1" x14ac:dyDescent="0.2">
      <c r="A5" s="4">
        <f>LG!A13</f>
        <v>102</v>
      </c>
      <c r="B5" s="56" t="str">
        <f>LG!B13</f>
        <v>S</v>
      </c>
      <c r="C5" s="7">
        <f>LG!E13</f>
        <v>0</v>
      </c>
      <c r="D5" s="7">
        <f>LG!F13</f>
        <v>0</v>
      </c>
      <c r="E5" s="57" t="str">
        <f>LG!G13</f>
        <v xml:space="preserve"> </v>
      </c>
      <c r="F5" s="58">
        <f>LG!N13</f>
        <v>0</v>
      </c>
      <c r="G5" s="4">
        <f>LG!P13</f>
        <v>0</v>
      </c>
      <c r="H5" s="4">
        <f>LG!R13</f>
        <v>0</v>
      </c>
      <c r="I5" s="44">
        <f>LG!T13</f>
        <v>0</v>
      </c>
      <c r="J5" s="4">
        <f>LG!V13</f>
        <v>0</v>
      </c>
      <c r="K5" s="4">
        <f>LG!X13</f>
        <v>0</v>
      </c>
      <c r="L5" s="4">
        <f>LG!Z13</f>
        <v>0</v>
      </c>
      <c r="M5" s="4">
        <f>LG!AB13</f>
        <v>0</v>
      </c>
      <c r="N5" s="13">
        <f>LG!AC13</f>
        <v>0</v>
      </c>
    </row>
    <row r="6" spans="1:14" hidden="1" x14ac:dyDescent="0.2">
      <c r="A6" s="4">
        <f>LG!A14</f>
        <v>103</v>
      </c>
      <c r="B6" s="56" t="str">
        <f>LG!B14</f>
        <v>S</v>
      </c>
      <c r="C6" s="7">
        <f>LG!E14</f>
        <v>0</v>
      </c>
      <c r="D6" s="7">
        <f>LG!F14</f>
        <v>0</v>
      </c>
      <c r="E6" s="57" t="str">
        <f>LG!G14</f>
        <v xml:space="preserve"> </v>
      </c>
      <c r="F6" s="58">
        <f>LG!N14</f>
        <v>0</v>
      </c>
      <c r="G6" s="4">
        <f>LG!P14</f>
        <v>0</v>
      </c>
      <c r="H6" s="4">
        <f>LG!R14</f>
        <v>0</v>
      </c>
      <c r="I6" s="44">
        <f>LG!T14</f>
        <v>0</v>
      </c>
      <c r="J6" s="4">
        <f>LG!V14</f>
        <v>0</v>
      </c>
      <c r="K6" s="4">
        <f>LG!X14</f>
        <v>0</v>
      </c>
      <c r="L6" s="4">
        <f>LG!Z14</f>
        <v>0</v>
      </c>
      <c r="M6" s="4">
        <f>LG!AB14</f>
        <v>0</v>
      </c>
      <c r="N6" s="13">
        <f>LG!AC14</f>
        <v>0</v>
      </c>
    </row>
    <row r="7" spans="1:14" hidden="1" x14ac:dyDescent="0.2">
      <c r="A7" s="4">
        <f>LG!A15</f>
        <v>104</v>
      </c>
      <c r="B7" s="56" t="str">
        <f>LG!B15</f>
        <v>S</v>
      </c>
      <c r="C7" s="7">
        <f>LG!E15</f>
        <v>0</v>
      </c>
      <c r="D7" s="7">
        <f>LG!F15</f>
        <v>0</v>
      </c>
      <c r="E7" s="57" t="str">
        <f>LG!G15</f>
        <v xml:space="preserve"> </v>
      </c>
      <c r="F7" s="58">
        <f>LG!N15</f>
        <v>0</v>
      </c>
      <c r="G7" s="4">
        <f>LG!P15</f>
        <v>0</v>
      </c>
      <c r="H7" s="4">
        <f>LG!R15</f>
        <v>0</v>
      </c>
      <c r="I7" s="44">
        <f>LG!T15</f>
        <v>0</v>
      </c>
      <c r="J7" s="4">
        <f>LG!V15</f>
        <v>0</v>
      </c>
      <c r="K7" s="4">
        <f>LG!X15</f>
        <v>0</v>
      </c>
      <c r="L7" s="4">
        <f>LG!Z15</f>
        <v>0</v>
      </c>
      <c r="M7" s="4">
        <f>LG!AB15</f>
        <v>0</v>
      </c>
      <c r="N7" s="13">
        <f>LG!AC15</f>
        <v>0</v>
      </c>
    </row>
    <row r="8" spans="1:14" hidden="1" x14ac:dyDescent="0.2">
      <c r="A8" s="4">
        <f>LG!A16</f>
        <v>105</v>
      </c>
      <c r="B8" s="56" t="str">
        <f>LG!B16</f>
        <v>S</v>
      </c>
      <c r="C8" s="7">
        <f>LG!E16</f>
        <v>0</v>
      </c>
      <c r="D8" s="7">
        <f>LG!F16</f>
        <v>0</v>
      </c>
      <c r="E8" s="57" t="str">
        <f>LG!G16</f>
        <v xml:space="preserve"> </v>
      </c>
      <c r="F8" s="58">
        <f>LG!N16</f>
        <v>0</v>
      </c>
      <c r="G8" s="4">
        <f>LG!P16</f>
        <v>0</v>
      </c>
      <c r="H8" s="4">
        <f>LG!R16</f>
        <v>0</v>
      </c>
      <c r="I8" s="44">
        <f>LG!T16</f>
        <v>0</v>
      </c>
      <c r="J8" s="4">
        <f>LG!V16</f>
        <v>0</v>
      </c>
      <c r="K8" s="4">
        <f>LG!X16</f>
        <v>0</v>
      </c>
      <c r="L8" s="4">
        <f>LG!Z16</f>
        <v>0</v>
      </c>
      <c r="M8" s="4">
        <f>LG!AB16</f>
        <v>0</v>
      </c>
      <c r="N8" s="13">
        <f>LG!AC16</f>
        <v>0</v>
      </c>
    </row>
    <row r="9" spans="1:14" hidden="1" x14ac:dyDescent="0.2">
      <c r="A9" s="4">
        <f>LG!A17</f>
        <v>106</v>
      </c>
      <c r="B9" s="56" t="str">
        <f>LG!B17</f>
        <v>E</v>
      </c>
      <c r="C9" s="7">
        <f>LG!E17</f>
        <v>0</v>
      </c>
      <c r="D9" s="7">
        <f>LG!F17</f>
        <v>0</v>
      </c>
      <c r="E9" s="57" t="str">
        <f>LG!G17</f>
        <v xml:space="preserve"> </v>
      </c>
      <c r="F9" s="58">
        <f>LG!N17</f>
        <v>0</v>
      </c>
      <c r="G9" s="4">
        <f>LG!P17</f>
        <v>0</v>
      </c>
      <c r="H9" s="4">
        <f>LG!R17</f>
        <v>0</v>
      </c>
      <c r="I9" s="44">
        <f>LG!T17</f>
        <v>0</v>
      </c>
      <c r="J9" s="4">
        <f>LG!V17</f>
        <v>0</v>
      </c>
      <c r="K9" s="4">
        <f>LG!X17</f>
        <v>0</v>
      </c>
      <c r="L9" s="4">
        <f>LG!Z17</f>
        <v>0</v>
      </c>
      <c r="M9" s="4">
        <f>LG!AB17</f>
        <v>0</v>
      </c>
      <c r="N9" s="13">
        <f>LG!AC17</f>
        <v>0</v>
      </c>
    </row>
    <row r="10" spans="1:14" hidden="1" x14ac:dyDescent="0.2">
      <c r="A10" s="4">
        <f>LG!A18</f>
        <v>107</v>
      </c>
      <c r="B10" s="56" t="str">
        <f>LG!B18</f>
        <v>E</v>
      </c>
      <c r="C10" s="7">
        <f>LG!E18</f>
        <v>0</v>
      </c>
      <c r="D10" s="7">
        <f>LG!F18</f>
        <v>0</v>
      </c>
      <c r="E10" s="57" t="str">
        <f>LG!G18</f>
        <v xml:space="preserve"> </v>
      </c>
      <c r="F10" s="58">
        <f>LG!N18</f>
        <v>0</v>
      </c>
      <c r="G10" s="4">
        <f>LG!P18</f>
        <v>0</v>
      </c>
      <c r="H10" s="4">
        <f>LG!R18</f>
        <v>0</v>
      </c>
      <c r="I10" s="44">
        <f>LG!T18</f>
        <v>0</v>
      </c>
      <c r="J10" s="4">
        <f>LG!V18</f>
        <v>0</v>
      </c>
      <c r="K10" s="4">
        <f>LG!X18</f>
        <v>0</v>
      </c>
      <c r="L10" s="4">
        <f>LG!Z18</f>
        <v>0</v>
      </c>
      <c r="M10" s="4">
        <f>LG!AB18</f>
        <v>0</v>
      </c>
      <c r="N10" s="13">
        <f>LG!AC18</f>
        <v>0</v>
      </c>
    </row>
    <row r="11" spans="1:14" hidden="1" x14ac:dyDescent="0.2">
      <c r="A11" s="4">
        <f>LG!A19</f>
        <v>108</v>
      </c>
      <c r="B11" s="56" t="str">
        <f>LG!B19</f>
        <v>E</v>
      </c>
      <c r="C11" s="7">
        <f>LG!E19</f>
        <v>0</v>
      </c>
      <c r="D11" s="7">
        <f>LG!F19</f>
        <v>0</v>
      </c>
      <c r="E11" s="57" t="str">
        <f>LG!G19</f>
        <v xml:space="preserve"> </v>
      </c>
      <c r="F11" s="58">
        <f>LG!N19</f>
        <v>0</v>
      </c>
      <c r="G11" s="4">
        <f>LG!P19</f>
        <v>0</v>
      </c>
      <c r="H11" s="4">
        <f>LG!R19</f>
        <v>0</v>
      </c>
      <c r="I11" s="44">
        <f>LG!T19</f>
        <v>0</v>
      </c>
      <c r="J11" s="4">
        <f>LG!V19</f>
        <v>0</v>
      </c>
      <c r="K11" s="4">
        <f>LG!X19</f>
        <v>0</v>
      </c>
      <c r="L11" s="4">
        <f>LG!Z19</f>
        <v>0</v>
      </c>
      <c r="M11" s="4">
        <f>LG!AB19</f>
        <v>0</v>
      </c>
      <c r="N11" s="13">
        <f>LG!AC19</f>
        <v>0</v>
      </c>
    </row>
    <row r="12" spans="1:14" hidden="1" x14ac:dyDescent="0.2">
      <c r="A12" s="4">
        <f>LG!A20</f>
        <v>109</v>
      </c>
      <c r="B12" s="56" t="str">
        <f>LG!B20</f>
        <v>E</v>
      </c>
      <c r="C12" s="7">
        <f>LG!E20</f>
        <v>0</v>
      </c>
      <c r="D12" s="7">
        <f>LG!F20</f>
        <v>0</v>
      </c>
      <c r="E12" s="57" t="str">
        <f>LG!G20</f>
        <v xml:space="preserve"> </v>
      </c>
      <c r="F12" s="58">
        <f>LG!N20</f>
        <v>0</v>
      </c>
      <c r="G12" s="4">
        <f>LG!P20</f>
        <v>0</v>
      </c>
      <c r="H12" s="4">
        <f>LG!R20</f>
        <v>0</v>
      </c>
      <c r="I12" s="44">
        <f>LG!T20</f>
        <v>0</v>
      </c>
      <c r="J12" s="4">
        <f>LG!V20</f>
        <v>0</v>
      </c>
      <c r="K12" s="4">
        <f>LG!X20</f>
        <v>0</v>
      </c>
      <c r="L12" s="4">
        <f>LG!Z20</f>
        <v>0</v>
      </c>
      <c r="M12" s="4">
        <f>LG!AB20</f>
        <v>0</v>
      </c>
      <c r="N12" s="13">
        <f>LG!AC20</f>
        <v>0</v>
      </c>
    </row>
    <row r="13" spans="1:14" hidden="1" x14ac:dyDescent="0.2">
      <c r="A13" s="4">
        <f>LG!A21</f>
        <v>110</v>
      </c>
      <c r="B13" s="56" t="str">
        <f>LG!B21</f>
        <v>E</v>
      </c>
      <c r="C13" s="7">
        <f>LG!E21</f>
        <v>0</v>
      </c>
      <c r="D13" s="7">
        <f>LG!F21</f>
        <v>0</v>
      </c>
      <c r="E13" s="57" t="str">
        <f>LG!G21</f>
        <v xml:space="preserve"> </v>
      </c>
      <c r="F13" s="58">
        <f>LG!N21</f>
        <v>0</v>
      </c>
      <c r="G13" s="4">
        <f>LG!P21</f>
        <v>0</v>
      </c>
      <c r="H13" s="4">
        <f>LG!R21</f>
        <v>0</v>
      </c>
      <c r="I13" s="44">
        <f>LG!T21</f>
        <v>0</v>
      </c>
      <c r="J13" s="4">
        <f>LG!V21</f>
        <v>0</v>
      </c>
      <c r="K13" s="4">
        <f>LG!X21</f>
        <v>0</v>
      </c>
      <c r="L13" s="4">
        <f>LG!Z21</f>
        <v>0</v>
      </c>
      <c r="M13" s="4">
        <f>LG!AB21</f>
        <v>0</v>
      </c>
      <c r="N13" s="13">
        <f>LG!AC21</f>
        <v>0</v>
      </c>
    </row>
    <row r="14" spans="1:14" hidden="1" x14ac:dyDescent="0.2">
      <c r="A14" s="4">
        <f>LG!A22</f>
        <v>111</v>
      </c>
      <c r="B14" s="56" t="str">
        <f>LG!B22</f>
        <v>E</v>
      </c>
      <c r="C14" s="7">
        <f>LG!E22</f>
        <v>0</v>
      </c>
      <c r="D14" s="7">
        <f>LG!F22</f>
        <v>0</v>
      </c>
      <c r="E14" s="57" t="str">
        <f>LG!G22</f>
        <v xml:space="preserve"> </v>
      </c>
      <c r="F14" s="58">
        <f>LG!N22</f>
        <v>0</v>
      </c>
      <c r="G14" s="4">
        <f>LG!P22</f>
        <v>0</v>
      </c>
      <c r="H14" s="4">
        <f>LG!R22</f>
        <v>0</v>
      </c>
      <c r="I14" s="44">
        <f>LG!T22</f>
        <v>0</v>
      </c>
      <c r="J14" s="4">
        <f>LG!V22</f>
        <v>0</v>
      </c>
      <c r="K14" s="4">
        <f>LG!X22</f>
        <v>0</v>
      </c>
      <c r="L14" s="4">
        <f>LG!Z22</f>
        <v>0</v>
      </c>
      <c r="M14" s="4">
        <f>LG!AB22</f>
        <v>0</v>
      </c>
      <c r="N14" s="13">
        <f>LG!AC22</f>
        <v>0</v>
      </c>
    </row>
    <row r="15" spans="1:14" hidden="1" x14ac:dyDescent="0.2">
      <c r="A15" s="4">
        <f>LG!A23</f>
        <v>112</v>
      </c>
      <c r="B15" s="56" t="str">
        <f>LG!B23</f>
        <v>E</v>
      </c>
      <c r="C15" s="7">
        <f>LG!E23</f>
        <v>0</v>
      </c>
      <c r="D15" s="7">
        <f>LG!F23</f>
        <v>0</v>
      </c>
      <c r="E15" s="57" t="str">
        <f>LG!G23</f>
        <v xml:space="preserve"> </v>
      </c>
      <c r="F15" s="58">
        <f>LG!N23</f>
        <v>0</v>
      </c>
      <c r="G15" s="4">
        <f>LG!P23</f>
        <v>0</v>
      </c>
      <c r="H15" s="4">
        <f>LG!R23</f>
        <v>0</v>
      </c>
      <c r="I15" s="44">
        <f>LG!T23</f>
        <v>0</v>
      </c>
      <c r="J15" s="4">
        <f>LG!V23</f>
        <v>0</v>
      </c>
      <c r="K15" s="4">
        <f>LG!X23</f>
        <v>0</v>
      </c>
      <c r="L15" s="4">
        <f>LG!Z23</f>
        <v>0</v>
      </c>
      <c r="M15" s="4">
        <f>LG!AB23</f>
        <v>0</v>
      </c>
      <c r="N15" s="13">
        <f>LG!AC23</f>
        <v>0</v>
      </c>
    </row>
    <row r="16" spans="1:14" hidden="1" x14ac:dyDescent="0.2">
      <c r="A16" s="4">
        <f>LG!A24</f>
        <v>113</v>
      </c>
      <c r="B16" s="56" t="str">
        <f>LG!B24</f>
        <v>E</v>
      </c>
      <c r="C16" s="7">
        <f>LG!E24</f>
        <v>0</v>
      </c>
      <c r="D16" s="7">
        <f>LG!F24</f>
        <v>0</v>
      </c>
      <c r="E16" s="57" t="str">
        <f>LG!G24</f>
        <v xml:space="preserve"> </v>
      </c>
      <c r="F16" s="58">
        <f>LG!N24</f>
        <v>0</v>
      </c>
      <c r="G16" s="4">
        <f>LG!P24</f>
        <v>0</v>
      </c>
      <c r="H16" s="4">
        <f>LG!R24</f>
        <v>0</v>
      </c>
      <c r="I16" s="44">
        <f>LG!T24</f>
        <v>0</v>
      </c>
      <c r="J16" s="4">
        <f>LG!V24</f>
        <v>0</v>
      </c>
      <c r="K16" s="4">
        <f>LG!X24</f>
        <v>0</v>
      </c>
      <c r="L16" s="4">
        <f>LG!Z24</f>
        <v>0</v>
      </c>
      <c r="M16" s="4">
        <f>LG!AB24</f>
        <v>0</v>
      </c>
      <c r="N16" s="13">
        <f>LG!AC24</f>
        <v>0</v>
      </c>
    </row>
    <row r="17" spans="1:14" hidden="1" x14ac:dyDescent="0.2">
      <c r="A17" s="4">
        <f>LG!A25</f>
        <v>114</v>
      </c>
      <c r="B17" s="56" t="str">
        <f>LG!B25</f>
        <v>E</v>
      </c>
      <c r="C17" s="7">
        <f>LG!E25</f>
        <v>0</v>
      </c>
      <c r="D17" s="7">
        <f>LG!F25</f>
        <v>0</v>
      </c>
      <c r="E17" s="57" t="str">
        <f>LG!G25</f>
        <v xml:space="preserve"> </v>
      </c>
      <c r="F17" s="58">
        <f>LG!N25</f>
        <v>0</v>
      </c>
      <c r="G17" s="4">
        <f>LG!P25</f>
        <v>0</v>
      </c>
      <c r="H17" s="4">
        <f>LG!R25</f>
        <v>0</v>
      </c>
      <c r="I17" s="44">
        <f>LG!T25</f>
        <v>0</v>
      </c>
      <c r="J17" s="4">
        <f>LG!V25</f>
        <v>0</v>
      </c>
      <c r="K17" s="4">
        <f>LG!X25</f>
        <v>0</v>
      </c>
      <c r="L17" s="4">
        <f>LG!Z25</f>
        <v>0</v>
      </c>
      <c r="M17" s="4">
        <f>LG!AB25</f>
        <v>0</v>
      </c>
      <c r="N17" s="13">
        <f>LG!AC25</f>
        <v>0</v>
      </c>
    </row>
    <row r="18" spans="1:14" hidden="1" x14ac:dyDescent="0.2">
      <c r="A18" s="4">
        <f>LG!A26</f>
        <v>115</v>
      </c>
      <c r="B18" s="56" t="str">
        <f>LG!B26</f>
        <v>E</v>
      </c>
      <c r="C18" s="7">
        <f>LG!E26</f>
        <v>0</v>
      </c>
      <c r="D18" s="7">
        <f>LG!F26</f>
        <v>0</v>
      </c>
      <c r="E18" s="57" t="str">
        <f>LG!G26</f>
        <v xml:space="preserve"> </v>
      </c>
      <c r="F18" s="58">
        <f>LG!N26</f>
        <v>0</v>
      </c>
      <c r="G18" s="4">
        <f>LG!P26</f>
        <v>0</v>
      </c>
      <c r="H18" s="4">
        <f>LG!R26</f>
        <v>0</v>
      </c>
      <c r="I18" s="44">
        <f>LG!T26</f>
        <v>0</v>
      </c>
      <c r="J18" s="4">
        <f>LG!V26</f>
        <v>0</v>
      </c>
      <c r="K18" s="4">
        <f>LG!X26</f>
        <v>0</v>
      </c>
      <c r="L18" s="4">
        <f>LG!Z26</f>
        <v>0</v>
      </c>
      <c r="M18" s="4">
        <f>LG!AB26</f>
        <v>0</v>
      </c>
      <c r="N18" s="13">
        <f>LG!AC26</f>
        <v>0</v>
      </c>
    </row>
    <row r="19" spans="1:14" hidden="1" x14ac:dyDescent="0.2">
      <c r="A19" s="4">
        <f>LG!A27</f>
        <v>301</v>
      </c>
      <c r="B19" s="56" t="str">
        <f>LG!B27</f>
        <v>S</v>
      </c>
      <c r="C19" s="7">
        <f>LG!E27</f>
        <v>0</v>
      </c>
      <c r="D19" s="7">
        <f>LG!F27</f>
        <v>0</v>
      </c>
      <c r="E19" s="57" t="str">
        <f>LG!G27</f>
        <v xml:space="preserve"> </v>
      </c>
      <c r="F19" s="58">
        <f>LG!N27</f>
        <v>0</v>
      </c>
      <c r="G19" s="4">
        <f>LG!P27</f>
        <v>0</v>
      </c>
      <c r="H19" s="4">
        <f>LG!R27</f>
        <v>0</v>
      </c>
      <c r="I19" s="44">
        <f>LG!T27</f>
        <v>0</v>
      </c>
      <c r="J19" s="4">
        <f>LG!V27</f>
        <v>0</v>
      </c>
      <c r="K19" s="4">
        <f>LG!X27</f>
        <v>0</v>
      </c>
      <c r="L19" s="4">
        <f>LG!Z27</f>
        <v>0</v>
      </c>
      <c r="M19" s="4">
        <f>LG!AB27</f>
        <v>0</v>
      </c>
      <c r="N19" s="13">
        <f>LG!AC27</f>
        <v>0</v>
      </c>
    </row>
    <row r="20" spans="1:14" hidden="1" x14ac:dyDescent="0.2">
      <c r="A20" s="4">
        <f>LG!A28</f>
        <v>302</v>
      </c>
      <c r="B20" s="56" t="str">
        <f>LG!B28</f>
        <v>S</v>
      </c>
      <c r="C20" s="7">
        <f>LG!E28</f>
        <v>0</v>
      </c>
      <c r="D20" s="7">
        <f>LG!F28</f>
        <v>0</v>
      </c>
      <c r="E20" s="57" t="str">
        <f>LG!G28</f>
        <v xml:space="preserve"> </v>
      </c>
      <c r="F20" s="58">
        <f>LG!N28</f>
        <v>0</v>
      </c>
      <c r="G20" s="4">
        <f>LG!P28</f>
        <v>0</v>
      </c>
      <c r="H20" s="4">
        <f>LG!R28</f>
        <v>0</v>
      </c>
      <c r="I20" s="44">
        <f>LG!T28</f>
        <v>0</v>
      </c>
      <c r="J20" s="4">
        <f>LG!V28</f>
        <v>0</v>
      </c>
      <c r="K20" s="4">
        <f>LG!X28</f>
        <v>0</v>
      </c>
      <c r="L20" s="4">
        <f>LG!Z28</f>
        <v>0</v>
      </c>
      <c r="M20" s="4">
        <f>LG!AB28</f>
        <v>0</v>
      </c>
      <c r="N20" s="13">
        <f>LG!AC28</f>
        <v>0</v>
      </c>
    </row>
    <row r="21" spans="1:14" hidden="1" x14ac:dyDescent="0.2">
      <c r="A21" s="4">
        <f>LG!A29</f>
        <v>303</v>
      </c>
      <c r="B21" s="56" t="str">
        <f>LG!B29</f>
        <v>S</v>
      </c>
      <c r="C21" s="7">
        <f>LG!E29</f>
        <v>0</v>
      </c>
      <c r="D21" s="7">
        <f>LG!F29</f>
        <v>0</v>
      </c>
      <c r="E21" s="57" t="str">
        <f>LG!G29</f>
        <v xml:space="preserve"> </v>
      </c>
      <c r="F21" s="58">
        <f>LG!N29</f>
        <v>0</v>
      </c>
      <c r="G21" s="4">
        <f>LG!P29</f>
        <v>0</v>
      </c>
      <c r="H21" s="4">
        <f>LG!R29</f>
        <v>0</v>
      </c>
      <c r="I21" s="44">
        <f>LG!T29</f>
        <v>0</v>
      </c>
      <c r="J21" s="4">
        <f>LG!V29</f>
        <v>0</v>
      </c>
      <c r="K21" s="4">
        <f>LG!X29</f>
        <v>0</v>
      </c>
      <c r="L21" s="4">
        <f>LG!Z29</f>
        <v>0</v>
      </c>
      <c r="M21" s="4">
        <f>LG!AB29</f>
        <v>0</v>
      </c>
      <c r="N21" s="13">
        <f>LG!AC29</f>
        <v>0</v>
      </c>
    </row>
    <row r="22" spans="1:14" hidden="1" x14ac:dyDescent="0.2">
      <c r="A22" s="4">
        <f>LG!A30</f>
        <v>304</v>
      </c>
      <c r="B22" s="56" t="str">
        <f>LG!B30</f>
        <v>S</v>
      </c>
      <c r="C22" s="7">
        <f>LG!E30</f>
        <v>0</v>
      </c>
      <c r="D22" s="7">
        <f>LG!F30</f>
        <v>0</v>
      </c>
      <c r="E22" s="57" t="str">
        <f>LG!G30</f>
        <v xml:space="preserve"> </v>
      </c>
      <c r="F22" s="58">
        <f>LG!N30</f>
        <v>0</v>
      </c>
      <c r="G22" s="4">
        <f>LG!P30</f>
        <v>0</v>
      </c>
      <c r="H22" s="4">
        <f>LG!R30</f>
        <v>0</v>
      </c>
      <c r="I22" s="44">
        <f>LG!T30</f>
        <v>0</v>
      </c>
      <c r="J22" s="4">
        <f>LG!V30</f>
        <v>0</v>
      </c>
      <c r="K22" s="4">
        <f>LG!X30</f>
        <v>0</v>
      </c>
      <c r="L22" s="4">
        <f>LG!Z30</f>
        <v>0</v>
      </c>
      <c r="M22" s="4">
        <f>LG!AB30</f>
        <v>0</v>
      </c>
      <c r="N22" s="13">
        <f>LG!AC30</f>
        <v>0</v>
      </c>
    </row>
    <row r="23" spans="1:14" hidden="1" x14ac:dyDescent="0.2">
      <c r="A23" s="4">
        <f>LG!A31</f>
        <v>305</v>
      </c>
      <c r="B23" s="56" t="str">
        <f>LG!B31</f>
        <v>S</v>
      </c>
      <c r="C23" s="7">
        <f>LG!E31</f>
        <v>0</v>
      </c>
      <c r="D23" s="7">
        <f>LG!F31</f>
        <v>0</v>
      </c>
      <c r="E23" s="57" t="str">
        <f>LG!G31</f>
        <v xml:space="preserve"> </v>
      </c>
      <c r="F23" s="58">
        <f>LG!N31</f>
        <v>0</v>
      </c>
      <c r="G23" s="4">
        <f>LG!P31</f>
        <v>0</v>
      </c>
      <c r="H23" s="4">
        <f>LG!R31</f>
        <v>0</v>
      </c>
      <c r="I23" s="44">
        <f>LG!T31</f>
        <v>0</v>
      </c>
      <c r="J23" s="4">
        <f>LG!V31</f>
        <v>0</v>
      </c>
      <c r="K23" s="4">
        <f>LG!X31</f>
        <v>0</v>
      </c>
      <c r="L23" s="4">
        <f>LG!Z31</f>
        <v>0</v>
      </c>
      <c r="M23" s="4">
        <f>LG!AB31</f>
        <v>0</v>
      </c>
      <c r="N23" s="13">
        <f>LG!AC31</f>
        <v>0</v>
      </c>
    </row>
    <row r="24" spans="1:14" hidden="1" x14ac:dyDescent="0.2">
      <c r="A24" s="4">
        <f>LG!A32</f>
        <v>306</v>
      </c>
      <c r="B24" s="56" t="str">
        <f>LG!B32</f>
        <v>E</v>
      </c>
      <c r="C24" s="7">
        <f>LG!E32</f>
        <v>0</v>
      </c>
      <c r="D24" s="7">
        <f>LG!F32</f>
        <v>0</v>
      </c>
      <c r="E24" s="57" t="str">
        <f>LG!G32</f>
        <v xml:space="preserve"> </v>
      </c>
      <c r="F24" s="58">
        <f>LG!N32</f>
        <v>0</v>
      </c>
      <c r="G24" s="4">
        <f>LG!P32</f>
        <v>0</v>
      </c>
      <c r="H24" s="4">
        <f>LG!R32</f>
        <v>0</v>
      </c>
      <c r="I24" s="44">
        <f>LG!T32</f>
        <v>0</v>
      </c>
      <c r="J24" s="4">
        <f>LG!V32</f>
        <v>0</v>
      </c>
      <c r="K24" s="4">
        <f>LG!X32</f>
        <v>0</v>
      </c>
      <c r="L24" s="4">
        <f>LG!Z32</f>
        <v>0</v>
      </c>
      <c r="M24" s="4">
        <f>LG!AB32</f>
        <v>0</v>
      </c>
      <c r="N24" s="13">
        <f>LG!AC32</f>
        <v>0</v>
      </c>
    </row>
    <row r="25" spans="1:14" hidden="1" x14ac:dyDescent="0.2">
      <c r="A25" s="4">
        <f>LG!A33</f>
        <v>307</v>
      </c>
      <c r="B25" s="56" t="str">
        <f>LG!B33</f>
        <v>E</v>
      </c>
      <c r="C25" s="7">
        <f>LG!E33</f>
        <v>0</v>
      </c>
      <c r="D25" s="7">
        <f>LG!F33</f>
        <v>0</v>
      </c>
      <c r="E25" s="57" t="str">
        <f>LG!G33</f>
        <v xml:space="preserve"> </v>
      </c>
      <c r="F25" s="58">
        <f>LG!N33</f>
        <v>0</v>
      </c>
      <c r="G25" s="4">
        <f>LG!P33</f>
        <v>0</v>
      </c>
      <c r="H25" s="4">
        <f>LG!R33</f>
        <v>0</v>
      </c>
      <c r="I25" s="44">
        <f>LG!T33</f>
        <v>0</v>
      </c>
      <c r="J25" s="4">
        <f>LG!V33</f>
        <v>0</v>
      </c>
      <c r="K25" s="4">
        <f>LG!X33</f>
        <v>0</v>
      </c>
      <c r="L25" s="4">
        <f>LG!Z33</f>
        <v>0</v>
      </c>
      <c r="M25" s="4">
        <f>LG!AB33</f>
        <v>0</v>
      </c>
      <c r="N25" s="13">
        <f>LG!AC33</f>
        <v>0</v>
      </c>
    </row>
    <row r="26" spans="1:14" hidden="1" x14ac:dyDescent="0.2">
      <c r="A26" s="4">
        <f>LG!A34</f>
        <v>308</v>
      </c>
      <c r="B26" s="56" t="str">
        <f>LG!B34</f>
        <v>E</v>
      </c>
      <c r="C26" s="7">
        <f>LG!E34</f>
        <v>0</v>
      </c>
      <c r="D26" s="7">
        <f>LG!F34</f>
        <v>0</v>
      </c>
      <c r="E26" s="57" t="str">
        <f>LG!G34</f>
        <v xml:space="preserve"> </v>
      </c>
      <c r="F26" s="58">
        <f>LG!N34</f>
        <v>0</v>
      </c>
      <c r="G26" s="4">
        <f>LG!P34</f>
        <v>0</v>
      </c>
      <c r="H26" s="4">
        <f>LG!R34</f>
        <v>0</v>
      </c>
      <c r="I26" s="44">
        <f>LG!T34</f>
        <v>0</v>
      </c>
      <c r="J26" s="4">
        <f>LG!V34</f>
        <v>0</v>
      </c>
      <c r="K26" s="4">
        <f>LG!X34</f>
        <v>0</v>
      </c>
      <c r="L26" s="4">
        <f>LG!Z34</f>
        <v>0</v>
      </c>
      <c r="M26" s="4">
        <f>LG!AB34</f>
        <v>0</v>
      </c>
      <c r="N26" s="13">
        <f>LG!AC34</f>
        <v>0</v>
      </c>
    </row>
    <row r="27" spans="1:14" hidden="1" x14ac:dyDescent="0.2">
      <c r="A27" s="4">
        <f>LG!A35</f>
        <v>309</v>
      </c>
      <c r="B27" s="56" t="str">
        <f>LG!B35</f>
        <v>E</v>
      </c>
      <c r="C27" s="7">
        <f>LG!E35</f>
        <v>0</v>
      </c>
      <c r="D27" s="7">
        <f>LG!F35</f>
        <v>0</v>
      </c>
      <c r="E27" s="57" t="str">
        <f>LG!G35</f>
        <v xml:space="preserve"> </v>
      </c>
      <c r="F27" s="58">
        <f>LG!N35</f>
        <v>0</v>
      </c>
      <c r="G27" s="4">
        <f>LG!P35</f>
        <v>0</v>
      </c>
      <c r="H27" s="4">
        <f>LG!R35</f>
        <v>0</v>
      </c>
      <c r="I27" s="44">
        <f>LG!T35</f>
        <v>0</v>
      </c>
      <c r="J27" s="4">
        <f>LG!V35</f>
        <v>0</v>
      </c>
      <c r="K27" s="4">
        <f>LG!X35</f>
        <v>0</v>
      </c>
      <c r="L27" s="4">
        <f>LG!Z35</f>
        <v>0</v>
      </c>
      <c r="M27" s="4">
        <f>LG!AB35</f>
        <v>0</v>
      </c>
      <c r="N27" s="13">
        <f>LG!AC35</f>
        <v>0</v>
      </c>
    </row>
    <row r="28" spans="1:14" hidden="1" x14ac:dyDescent="0.2">
      <c r="A28" s="4">
        <f>LG!A36</f>
        <v>310</v>
      </c>
      <c r="B28" s="56" t="str">
        <f>LG!B36</f>
        <v>E</v>
      </c>
      <c r="C28" s="7">
        <f>LG!E36</f>
        <v>0</v>
      </c>
      <c r="D28" s="7">
        <f>LG!F36</f>
        <v>0</v>
      </c>
      <c r="E28" s="57" t="str">
        <f>LG!G36</f>
        <v xml:space="preserve"> </v>
      </c>
      <c r="F28" s="58">
        <f>LG!N36</f>
        <v>0</v>
      </c>
      <c r="G28" s="4">
        <f>LG!P36</f>
        <v>0</v>
      </c>
      <c r="H28" s="4">
        <f>LG!R36</f>
        <v>0</v>
      </c>
      <c r="I28" s="44">
        <f>LG!T36</f>
        <v>0</v>
      </c>
      <c r="J28" s="4">
        <f>LG!V36</f>
        <v>0</v>
      </c>
      <c r="K28" s="4">
        <f>LG!X36</f>
        <v>0</v>
      </c>
      <c r="L28" s="4">
        <f>LG!Z36</f>
        <v>0</v>
      </c>
      <c r="M28" s="4">
        <f>LG!AB36</f>
        <v>0</v>
      </c>
      <c r="N28" s="13">
        <f>LG!AC36</f>
        <v>0</v>
      </c>
    </row>
    <row r="29" spans="1:14" hidden="1" x14ac:dyDescent="0.2">
      <c r="A29" s="4">
        <f>LG!A37</f>
        <v>311</v>
      </c>
      <c r="B29" s="56" t="str">
        <f>LG!B37</f>
        <v>E</v>
      </c>
      <c r="C29" s="7">
        <f>LG!E37</f>
        <v>0</v>
      </c>
      <c r="D29" s="7">
        <f>LG!F37</f>
        <v>0</v>
      </c>
      <c r="E29" s="57" t="str">
        <f>LG!G37</f>
        <v xml:space="preserve"> </v>
      </c>
      <c r="F29" s="58">
        <f>LG!N37</f>
        <v>0</v>
      </c>
      <c r="G29" s="4">
        <f>LG!P37</f>
        <v>0</v>
      </c>
      <c r="H29" s="4">
        <f>LG!R37</f>
        <v>0</v>
      </c>
      <c r="I29" s="44">
        <f>LG!T37</f>
        <v>0</v>
      </c>
      <c r="J29" s="4">
        <f>LG!V37</f>
        <v>0</v>
      </c>
      <c r="K29" s="4">
        <f>LG!X37</f>
        <v>0</v>
      </c>
      <c r="L29" s="4">
        <f>LG!Z37</f>
        <v>0</v>
      </c>
      <c r="M29" s="4">
        <f>LG!AB37</f>
        <v>0</v>
      </c>
      <c r="N29" s="13">
        <f>LG!AC37</f>
        <v>0</v>
      </c>
    </row>
    <row r="30" spans="1:14" hidden="1" x14ac:dyDescent="0.2">
      <c r="A30" s="4">
        <f>LG!A38</f>
        <v>312</v>
      </c>
      <c r="B30" s="56" t="str">
        <f>LG!B38</f>
        <v>E</v>
      </c>
      <c r="C30" s="7">
        <f>LG!E38</f>
        <v>0</v>
      </c>
      <c r="D30" s="7">
        <f>LG!F38</f>
        <v>0</v>
      </c>
      <c r="E30" s="57" t="str">
        <f>LG!G38</f>
        <v xml:space="preserve"> </v>
      </c>
      <c r="F30" s="58">
        <f>LG!N38</f>
        <v>0</v>
      </c>
      <c r="G30" s="4">
        <f>LG!P38</f>
        <v>0</v>
      </c>
      <c r="H30" s="4">
        <f>LG!R38</f>
        <v>0</v>
      </c>
      <c r="I30" s="44">
        <f>LG!T38</f>
        <v>0</v>
      </c>
      <c r="J30" s="4">
        <f>LG!V38</f>
        <v>0</v>
      </c>
      <c r="K30" s="4">
        <f>LG!X38</f>
        <v>0</v>
      </c>
      <c r="L30" s="4">
        <f>LG!Z38</f>
        <v>0</v>
      </c>
      <c r="M30" s="4">
        <f>LG!AB38</f>
        <v>0</v>
      </c>
      <c r="N30" s="13">
        <f>LG!AC38</f>
        <v>0</v>
      </c>
    </row>
    <row r="31" spans="1:14" hidden="1" x14ac:dyDescent="0.2">
      <c r="A31" s="4">
        <f>LG!A39</f>
        <v>313</v>
      </c>
      <c r="B31" s="56" t="str">
        <f>LG!B39</f>
        <v>E</v>
      </c>
      <c r="C31" s="7">
        <f>LG!E39</f>
        <v>0</v>
      </c>
      <c r="D31" s="7">
        <f>LG!F39</f>
        <v>0</v>
      </c>
      <c r="E31" s="57" t="str">
        <f>LG!G39</f>
        <v xml:space="preserve"> </v>
      </c>
      <c r="F31" s="58">
        <f>LG!N39</f>
        <v>0</v>
      </c>
      <c r="G31" s="4">
        <f>LG!P39</f>
        <v>0</v>
      </c>
      <c r="H31" s="4">
        <f>LG!R39</f>
        <v>0</v>
      </c>
      <c r="I31" s="44">
        <f>LG!T39</f>
        <v>0</v>
      </c>
      <c r="J31" s="4">
        <f>LG!V39</f>
        <v>0</v>
      </c>
      <c r="K31" s="4">
        <f>LG!X39</f>
        <v>0</v>
      </c>
      <c r="L31" s="4">
        <f>LG!Z39</f>
        <v>0</v>
      </c>
      <c r="M31" s="4">
        <f>LG!AB39</f>
        <v>0</v>
      </c>
      <c r="N31" s="13">
        <f>LG!AC39</f>
        <v>0</v>
      </c>
    </row>
    <row r="32" spans="1:14" hidden="1" x14ac:dyDescent="0.2">
      <c r="A32" s="4">
        <f>LG!A40</f>
        <v>314</v>
      </c>
      <c r="B32" s="56" t="str">
        <f>LG!B40</f>
        <v>E</v>
      </c>
      <c r="C32" s="7">
        <f>LG!E40</f>
        <v>0</v>
      </c>
      <c r="D32" s="7">
        <f>LG!F40</f>
        <v>0</v>
      </c>
      <c r="E32" s="57" t="str">
        <f>LG!G40</f>
        <v xml:space="preserve"> </v>
      </c>
      <c r="F32" s="58">
        <f>LG!N40</f>
        <v>0</v>
      </c>
      <c r="G32" s="4">
        <f>LG!P40</f>
        <v>0</v>
      </c>
      <c r="H32" s="4">
        <f>LG!R40</f>
        <v>0</v>
      </c>
      <c r="I32" s="44">
        <f>LG!T40</f>
        <v>0</v>
      </c>
      <c r="J32" s="4">
        <f>LG!V40</f>
        <v>0</v>
      </c>
      <c r="K32" s="4">
        <f>LG!X40</f>
        <v>0</v>
      </c>
      <c r="L32" s="4">
        <f>LG!Z40</f>
        <v>0</v>
      </c>
      <c r="M32" s="4">
        <f>LG!AB40</f>
        <v>0</v>
      </c>
      <c r="N32" s="13">
        <f>LG!AC40</f>
        <v>0</v>
      </c>
    </row>
    <row r="33" spans="1:14" hidden="1" x14ac:dyDescent="0.2">
      <c r="A33" s="4">
        <f>LG!A41</f>
        <v>315</v>
      </c>
      <c r="B33" s="56" t="str">
        <f>LG!B41</f>
        <v>E</v>
      </c>
      <c r="C33" s="7">
        <f>LG!E41</f>
        <v>0</v>
      </c>
      <c r="D33" s="7">
        <f>LG!F41</f>
        <v>0</v>
      </c>
      <c r="E33" s="57" t="str">
        <f>LG!G41</f>
        <v xml:space="preserve"> </v>
      </c>
      <c r="F33" s="58">
        <f>LG!N41</f>
        <v>0</v>
      </c>
      <c r="G33" s="4">
        <f>LG!P41</f>
        <v>0</v>
      </c>
      <c r="H33" s="4">
        <f>LG!R41</f>
        <v>0</v>
      </c>
      <c r="I33" s="44">
        <f>LG!T41</f>
        <v>0</v>
      </c>
      <c r="J33" s="4">
        <f>LG!V41</f>
        <v>0</v>
      </c>
      <c r="K33" s="4">
        <f>LG!X41</f>
        <v>0</v>
      </c>
      <c r="L33" s="4">
        <f>LG!Z41</f>
        <v>0</v>
      </c>
      <c r="M33" s="4">
        <f>LG!AB41</f>
        <v>0</v>
      </c>
      <c r="N33" s="13">
        <f>LG!AC41</f>
        <v>0</v>
      </c>
    </row>
    <row r="34" spans="1:14" hidden="1" x14ac:dyDescent="0.2">
      <c r="A34" s="4">
        <f>LG!A42</f>
        <v>401</v>
      </c>
      <c r="B34" s="56" t="str">
        <f>LG!B42</f>
        <v>S</v>
      </c>
      <c r="C34" s="7">
        <f>LG!E42</f>
        <v>0</v>
      </c>
      <c r="D34" s="7">
        <f>LG!F42</f>
        <v>0</v>
      </c>
      <c r="E34" s="57" t="str">
        <f>LG!G42</f>
        <v xml:space="preserve"> </v>
      </c>
      <c r="F34" s="58">
        <f>LG!N42</f>
        <v>0</v>
      </c>
      <c r="G34" s="4">
        <f>LG!P42</f>
        <v>0</v>
      </c>
      <c r="H34" s="4">
        <f>LG!R42</f>
        <v>0</v>
      </c>
      <c r="I34" s="44">
        <f>LG!T42</f>
        <v>0</v>
      </c>
      <c r="J34" s="4">
        <f>LG!V42</f>
        <v>0</v>
      </c>
      <c r="K34" s="4">
        <f>LG!X42</f>
        <v>0</v>
      </c>
      <c r="L34" s="4">
        <f>LG!Z42</f>
        <v>0</v>
      </c>
      <c r="M34" s="4">
        <f>LG!AB42</f>
        <v>0</v>
      </c>
      <c r="N34" s="13">
        <f>LG!AC42</f>
        <v>0</v>
      </c>
    </row>
    <row r="35" spans="1:14" hidden="1" x14ac:dyDescent="0.2">
      <c r="A35" s="4">
        <f>LG!A43</f>
        <v>402</v>
      </c>
      <c r="B35" s="56" t="str">
        <f>LG!B43</f>
        <v>S</v>
      </c>
      <c r="C35" s="7">
        <f>LG!E43</f>
        <v>0</v>
      </c>
      <c r="D35" s="7">
        <f>LG!F43</f>
        <v>0</v>
      </c>
      <c r="E35" s="57" t="str">
        <f>LG!G43</f>
        <v xml:space="preserve"> </v>
      </c>
      <c r="F35" s="58">
        <f>LG!N43</f>
        <v>0</v>
      </c>
      <c r="G35" s="4">
        <f>LG!P43</f>
        <v>0</v>
      </c>
      <c r="H35" s="4">
        <f>LG!R43</f>
        <v>0</v>
      </c>
      <c r="I35" s="44">
        <f>LG!T43</f>
        <v>0</v>
      </c>
      <c r="J35" s="4">
        <f>LG!V43</f>
        <v>0</v>
      </c>
      <c r="K35" s="4">
        <f>LG!X43</f>
        <v>0</v>
      </c>
      <c r="L35" s="4">
        <f>LG!Z43</f>
        <v>0</v>
      </c>
      <c r="M35" s="4">
        <f>LG!AB43</f>
        <v>0</v>
      </c>
      <c r="N35" s="13">
        <f>LG!AC43</f>
        <v>0</v>
      </c>
    </row>
    <row r="36" spans="1:14" hidden="1" x14ac:dyDescent="0.2">
      <c r="A36" s="4">
        <f>LG!A44</f>
        <v>403</v>
      </c>
      <c r="B36" s="56" t="str">
        <f>LG!B44</f>
        <v>S</v>
      </c>
      <c r="C36" s="7">
        <f>LG!E44</f>
        <v>0</v>
      </c>
      <c r="D36" s="7">
        <f>LG!F44</f>
        <v>0</v>
      </c>
      <c r="E36" s="57" t="str">
        <f>LG!G44</f>
        <v xml:space="preserve"> </v>
      </c>
      <c r="F36" s="58">
        <f>LG!N44</f>
        <v>0</v>
      </c>
      <c r="G36" s="4">
        <f>LG!P44</f>
        <v>0</v>
      </c>
      <c r="H36" s="4">
        <f>LG!R44</f>
        <v>0</v>
      </c>
      <c r="I36" s="44">
        <f>LG!T44</f>
        <v>0</v>
      </c>
      <c r="J36" s="4">
        <f>LG!V44</f>
        <v>0</v>
      </c>
      <c r="K36" s="4">
        <f>LG!X44</f>
        <v>0</v>
      </c>
      <c r="L36" s="4">
        <f>LG!Z44</f>
        <v>0</v>
      </c>
      <c r="M36" s="4">
        <f>LG!AB44</f>
        <v>0</v>
      </c>
      <c r="N36" s="13">
        <f>LG!AC44</f>
        <v>0</v>
      </c>
    </row>
    <row r="37" spans="1:14" hidden="1" x14ac:dyDescent="0.2">
      <c r="A37" s="4">
        <f>LG!A45</f>
        <v>404</v>
      </c>
      <c r="B37" s="56" t="str">
        <f>LG!B45</f>
        <v>S</v>
      </c>
      <c r="C37" s="7">
        <f>LG!E45</f>
        <v>0</v>
      </c>
      <c r="D37" s="7">
        <f>LG!F45</f>
        <v>0</v>
      </c>
      <c r="E37" s="57" t="str">
        <f>LG!G45</f>
        <v xml:space="preserve"> </v>
      </c>
      <c r="F37" s="58">
        <f>LG!N45</f>
        <v>0</v>
      </c>
      <c r="G37" s="4">
        <f>LG!P45</f>
        <v>0</v>
      </c>
      <c r="H37" s="4">
        <f>LG!R45</f>
        <v>0</v>
      </c>
      <c r="I37" s="44">
        <f>LG!T45</f>
        <v>0</v>
      </c>
      <c r="J37" s="4">
        <f>LG!V45</f>
        <v>0</v>
      </c>
      <c r="K37" s="4">
        <f>LG!X45</f>
        <v>0</v>
      </c>
      <c r="L37" s="4">
        <f>LG!Z45</f>
        <v>0</v>
      </c>
      <c r="M37" s="4">
        <f>LG!AB45</f>
        <v>0</v>
      </c>
      <c r="N37" s="13">
        <f>LG!AC45</f>
        <v>0</v>
      </c>
    </row>
    <row r="38" spans="1:14" hidden="1" x14ac:dyDescent="0.2">
      <c r="A38" s="4">
        <f>LG!A46</f>
        <v>405</v>
      </c>
      <c r="B38" s="56" t="str">
        <f>LG!B46</f>
        <v>S</v>
      </c>
      <c r="C38" s="7">
        <f>LG!E46</f>
        <v>0</v>
      </c>
      <c r="D38" s="7">
        <f>LG!F46</f>
        <v>0</v>
      </c>
      <c r="E38" s="57" t="str">
        <f>LG!G46</f>
        <v xml:space="preserve"> </v>
      </c>
      <c r="F38" s="58">
        <f>LG!N46</f>
        <v>0</v>
      </c>
      <c r="G38" s="4">
        <f>LG!P46</f>
        <v>0</v>
      </c>
      <c r="H38" s="4">
        <f>LG!R46</f>
        <v>0</v>
      </c>
      <c r="I38" s="44">
        <f>LG!T46</f>
        <v>0</v>
      </c>
      <c r="J38" s="4">
        <f>LG!V46</f>
        <v>0</v>
      </c>
      <c r="K38" s="4">
        <f>LG!X46</f>
        <v>0</v>
      </c>
      <c r="L38" s="4">
        <f>LG!Z46</f>
        <v>0</v>
      </c>
      <c r="M38" s="4">
        <f>LG!AB46</f>
        <v>0</v>
      </c>
      <c r="N38" s="13">
        <f>LG!AC46</f>
        <v>0</v>
      </c>
    </row>
    <row r="39" spans="1:14" hidden="1" x14ac:dyDescent="0.2">
      <c r="A39" s="4">
        <f>LG!A47</f>
        <v>406</v>
      </c>
      <c r="B39" s="56" t="str">
        <f>LG!B47</f>
        <v>E</v>
      </c>
      <c r="C39" s="7">
        <f>LG!E47</f>
        <v>0</v>
      </c>
      <c r="D39" s="7">
        <f>LG!F47</f>
        <v>0</v>
      </c>
      <c r="E39" s="57" t="str">
        <f>LG!G47</f>
        <v xml:space="preserve"> </v>
      </c>
      <c r="F39" s="58">
        <f>LG!N47</f>
        <v>0</v>
      </c>
      <c r="G39" s="4">
        <f>LG!P47</f>
        <v>0</v>
      </c>
      <c r="H39" s="4">
        <f>LG!R47</f>
        <v>0</v>
      </c>
      <c r="I39" s="44">
        <f>LG!T47</f>
        <v>0</v>
      </c>
      <c r="J39" s="4">
        <f>LG!V47</f>
        <v>0</v>
      </c>
      <c r="K39" s="4">
        <f>LG!X47</f>
        <v>0</v>
      </c>
      <c r="L39" s="4">
        <f>LG!Z47</f>
        <v>0</v>
      </c>
      <c r="M39" s="4">
        <f>LG!AB47</f>
        <v>0</v>
      </c>
      <c r="N39" s="13">
        <f>LG!AC47</f>
        <v>0</v>
      </c>
    </row>
    <row r="40" spans="1:14" hidden="1" x14ac:dyDescent="0.2">
      <c r="A40" s="4">
        <f>LG!A48</f>
        <v>407</v>
      </c>
      <c r="B40" s="56" t="str">
        <f>LG!B48</f>
        <v>E</v>
      </c>
      <c r="C40" s="7">
        <f>LG!E48</f>
        <v>0</v>
      </c>
      <c r="D40" s="7">
        <f>LG!F48</f>
        <v>0</v>
      </c>
      <c r="E40" s="57" t="str">
        <f>LG!G48</f>
        <v xml:space="preserve"> </v>
      </c>
      <c r="F40" s="58">
        <f>LG!N48</f>
        <v>0</v>
      </c>
      <c r="G40" s="4">
        <f>LG!P48</f>
        <v>0</v>
      </c>
      <c r="H40" s="4">
        <f>LG!R48</f>
        <v>0</v>
      </c>
      <c r="I40" s="44">
        <f>LG!T48</f>
        <v>0</v>
      </c>
      <c r="J40" s="4">
        <f>LG!V48</f>
        <v>0</v>
      </c>
      <c r="K40" s="4">
        <f>LG!X48</f>
        <v>0</v>
      </c>
      <c r="L40" s="4">
        <f>LG!Z48</f>
        <v>0</v>
      </c>
      <c r="M40" s="4">
        <f>LG!AB48</f>
        <v>0</v>
      </c>
      <c r="N40" s="13">
        <f>LG!AC48</f>
        <v>0</v>
      </c>
    </row>
    <row r="41" spans="1:14" hidden="1" x14ac:dyDescent="0.2">
      <c r="A41" s="4">
        <f>LG!A49</f>
        <v>408</v>
      </c>
      <c r="B41" s="56" t="str">
        <f>LG!B49</f>
        <v>E</v>
      </c>
      <c r="C41" s="7">
        <f>LG!E49</f>
        <v>0</v>
      </c>
      <c r="D41" s="7">
        <f>LG!F49</f>
        <v>0</v>
      </c>
      <c r="E41" s="57" t="str">
        <f>LG!G49</f>
        <v xml:space="preserve"> </v>
      </c>
      <c r="F41" s="58">
        <f>LG!N49</f>
        <v>0</v>
      </c>
      <c r="G41" s="4">
        <f>LG!P49</f>
        <v>0</v>
      </c>
      <c r="H41" s="4">
        <f>LG!R49</f>
        <v>0</v>
      </c>
      <c r="I41" s="44">
        <f>LG!T49</f>
        <v>0</v>
      </c>
      <c r="J41" s="4">
        <f>LG!V49</f>
        <v>0</v>
      </c>
      <c r="K41" s="4">
        <f>LG!X49</f>
        <v>0</v>
      </c>
      <c r="L41" s="4">
        <f>LG!Z49</f>
        <v>0</v>
      </c>
      <c r="M41" s="4">
        <f>LG!AB49</f>
        <v>0</v>
      </c>
      <c r="N41" s="13">
        <f>LG!AC49</f>
        <v>0</v>
      </c>
    </row>
    <row r="42" spans="1:14" hidden="1" x14ac:dyDescent="0.2">
      <c r="A42" s="4">
        <f>LG!A50</f>
        <v>409</v>
      </c>
      <c r="B42" s="56" t="str">
        <f>LG!B50</f>
        <v>E</v>
      </c>
      <c r="C42" s="7">
        <f>LG!E50</f>
        <v>0</v>
      </c>
      <c r="D42" s="7">
        <f>LG!F50</f>
        <v>0</v>
      </c>
      <c r="E42" s="57" t="str">
        <f>LG!G50</f>
        <v xml:space="preserve"> </v>
      </c>
      <c r="F42" s="58">
        <f>LG!N50</f>
        <v>0</v>
      </c>
      <c r="G42" s="4">
        <f>LG!P50</f>
        <v>0</v>
      </c>
      <c r="H42" s="4">
        <f>LG!R50</f>
        <v>0</v>
      </c>
      <c r="I42" s="44">
        <f>LG!T50</f>
        <v>0</v>
      </c>
      <c r="J42" s="4">
        <f>LG!V50</f>
        <v>0</v>
      </c>
      <c r="K42" s="4">
        <f>LG!X50</f>
        <v>0</v>
      </c>
      <c r="L42" s="4">
        <f>LG!Z50</f>
        <v>0</v>
      </c>
      <c r="M42" s="4">
        <f>LG!AB50</f>
        <v>0</v>
      </c>
      <c r="N42" s="13">
        <f>LG!AC50</f>
        <v>0</v>
      </c>
    </row>
    <row r="43" spans="1:14" hidden="1" x14ac:dyDescent="0.2">
      <c r="A43" s="4">
        <f>LG!A51</f>
        <v>410</v>
      </c>
      <c r="B43" s="56" t="str">
        <f>LG!B51</f>
        <v>E</v>
      </c>
      <c r="C43" s="7">
        <f>LG!E51</f>
        <v>0</v>
      </c>
      <c r="D43" s="7">
        <f>LG!F51</f>
        <v>0</v>
      </c>
      <c r="E43" s="57" t="str">
        <f>LG!G51</f>
        <v xml:space="preserve"> </v>
      </c>
      <c r="F43" s="58">
        <f>LG!N51</f>
        <v>0</v>
      </c>
      <c r="G43" s="4">
        <f>LG!P51</f>
        <v>0</v>
      </c>
      <c r="H43" s="4">
        <f>LG!R51</f>
        <v>0</v>
      </c>
      <c r="I43" s="44">
        <f>LG!T51</f>
        <v>0</v>
      </c>
      <c r="J43" s="4">
        <f>LG!V51</f>
        <v>0</v>
      </c>
      <c r="K43" s="4">
        <f>LG!X51</f>
        <v>0</v>
      </c>
      <c r="L43" s="4">
        <f>LG!Z51</f>
        <v>0</v>
      </c>
      <c r="M43" s="4">
        <f>LG!AB51</f>
        <v>0</v>
      </c>
      <c r="N43" s="13">
        <f>LG!AC51</f>
        <v>0</v>
      </c>
    </row>
    <row r="44" spans="1:14" hidden="1" x14ac:dyDescent="0.2">
      <c r="A44" s="4">
        <f>LG!A52</f>
        <v>411</v>
      </c>
      <c r="B44" s="56" t="str">
        <f>LG!B52</f>
        <v>E</v>
      </c>
      <c r="C44" s="7">
        <f>LG!E52</f>
        <v>0</v>
      </c>
      <c r="D44" s="7">
        <f>LG!F52</f>
        <v>0</v>
      </c>
      <c r="E44" s="57" t="str">
        <f>LG!G52</f>
        <v xml:space="preserve"> </v>
      </c>
      <c r="F44" s="58">
        <f>LG!N52</f>
        <v>0</v>
      </c>
      <c r="G44" s="4">
        <f>LG!P52</f>
        <v>0</v>
      </c>
      <c r="H44" s="4">
        <f>LG!R52</f>
        <v>0</v>
      </c>
      <c r="I44" s="44">
        <f>LG!T52</f>
        <v>0</v>
      </c>
      <c r="J44" s="4">
        <f>LG!V52</f>
        <v>0</v>
      </c>
      <c r="K44" s="4">
        <f>LG!X52</f>
        <v>0</v>
      </c>
      <c r="L44" s="4">
        <f>LG!Z52</f>
        <v>0</v>
      </c>
      <c r="M44" s="4">
        <f>LG!AB52</f>
        <v>0</v>
      </c>
      <c r="N44" s="13">
        <f>LG!AC52</f>
        <v>0</v>
      </c>
    </row>
    <row r="45" spans="1:14" hidden="1" x14ac:dyDescent="0.2">
      <c r="A45" s="4">
        <f>LG!A53</f>
        <v>412</v>
      </c>
      <c r="B45" s="56" t="str">
        <f>LG!B53</f>
        <v>E</v>
      </c>
      <c r="C45" s="7">
        <f>LG!E53</f>
        <v>0</v>
      </c>
      <c r="D45" s="7">
        <f>LG!F53</f>
        <v>0</v>
      </c>
      <c r="E45" s="57" t="str">
        <f>LG!G53</f>
        <v xml:space="preserve"> </v>
      </c>
      <c r="F45" s="58">
        <f>LG!N53</f>
        <v>0</v>
      </c>
      <c r="G45" s="4">
        <f>LG!P53</f>
        <v>0</v>
      </c>
      <c r="H45" s="4">
        <f>LG!R53</f>
        <v>0</v>
      </c>
      <c r="I45" s="44">
        <f>LG!T53</f>
        <v>0</v>
      </c>
      <c r="J45" s="4">
        <f>LG!V53</f>
        <v>0</v>
      </c>
      <c r="K45" s="4">
        <f>LG!X53</f>
        <v>0</v>
      </c>
      <c r="L45" s="4">
        <f>LG!Z53</f>
        <v>0</v>
      </c>
      <c r="M45" s="4">
        <f>LG!AB53</f>
        <v>0</v>
      </c>
      <c r="N45" s="13">
        <f>LG!AC53</f>
        <v>0</v>
      </c>
    </row>
    <row r="46" spans="1:14" hidden="1" x14ac:dyDescent="0.2">
      <c r="A46" s="4">
        <f>LG!A54</f>
        <v>413</v>
      </c>
      <c r="B46" s="56" t="str">
        <f>LG!B54</f>
        <v>E</v>
      </c>
      <c r="C46" s="7">
        <f>LG!E54</f>
        <v>0</v>
      </c>
      <c r="D46" s="7">
        <f>LG!F54</f>
        <v>0</v>
      </c>
      <c r="E46" s="57" t="str">
        <f>LG!G54</f>
        <v xml:space="preserve"> </v>
      </c>
      <c r="F46" s="58">
        <f>LG!N54</f>
        <v>0</v>
      </c>
      <c r="G46" s="4">
        <f>LG!P54</f>
        <v>0</v>
      </c>
      <c r="H46" s="4">
        <f>LG!R54</f>
        <v>0</v>
      </c>
      <c r="I46" s="44">
        <f>LG!T54</f>
        <v>0</v>
      </c>
      <c r="J46" s="4">
        <f>LG!V54</f>
        <v>0</v>
      </c>
      <c r="K46" s="4">
        <f>LG!X54</f>
        <v>0</v>
      </c>
      <c r="L46" s="4">
        <f>LG!Z54</f>
        <v>0</v>
      </c>
      <c r="M46" s="4">
        <f>LG!AB54</f>
        <v>0</v>
      </c>
      <c r="N46" s="13">
        <f>LG!AC54</f>
        <v>0</v>
      </c>
    </row>
    <row r="47" spans="1:14" hidden="1" x14ac:dyDescent="0.2">
      <c r="A47" s="4">
        <f>LG!A55</f>
        <v>414</v>
      </c>
      <c r="B47" s="56" t="str">
        <f>LG!B55</f>
        <v>E</v>
      </c>
      <c r="C47" s="7">
        <f>LG!E55</f>
        <v>0</v>
      </c>
      <c r="D47" s="7">
        <f>LG!F55</f>
        <v>0</v>
      </c>
      <c r="E47" s="57" t="str">
        <f>LG!G55</f>
        <v xml:space="preserve"> </v>
      </c>
      <c r="F47" s="58">
        <f>LG!N55</f>
        <v>0</v>
      </c>
      <c r="G47" s="4">
        <f>LG!P55</f>
        <v>0</v>
      </c>
      <c r="H47" s="4">
        <f>LG!R55</f>
        <v>0</v>
      </c>
      <c r="I47" s="44">
        <f>LG!T55</f>
        <v>0</v>
      </c>
      <c r="J47" s="4">
        <f>LG!V55</f>
        <v>0</v>
      </c>
      <c r="K47" s="4">
        <f>LG!X55</f>
        <v>0</v>
      </c>
      <c r="L47" s="4">
        <f>LG!Z55</f>
        <v>0</v>
      </c>
      <c r="M47" s="4">
        <f>LG!AB55</f>
        <v>0</v>
      </c>
      <c r="N47" s="13">
        <f>LG!AC55</f>
        <v>0</v>
      </c>
    </row>
    <row r="48" spans="1:14" hidden="1" x14ac:dyDescent="0.2">
      <c r="A48" s="4">
        <f>LG!A56</f>
        <v>415</v>
      </c>
      <c r="B48" s="56" t="str">
        <f>LG!B56</f>
        <v>E</v>
      </c>
      <c r="C48" s="7">
        <f>LG!E56</f>
        <v>0</v>
      </c>
      <c r="D48" s="7">
        <f>LG!F56</f>
        <v>0</v>
      </c>
      <c r="E48" s="57" t="str">
        <f>LG!G56</f>
        <v xml:space="preserve"> </v>
      </c>
      <c r="F48" s="58">
        <f>LG!N56</f>
        <v>0</v>
      </c>
      <c r="G48" s="4">
        <f>LG!P56</f>
        <v>0</v>
      </c>
      <c r="H48" s="4">
        <f>LG!R56</f>
        <v>0</v>
      </c>
      <c r="I48" s="44">
        <f>LG!T56</f>
        <v>0</v>
      </c>
      <c r="J48" s="4">
        <f>LG!V56</f>
        <v>0</v>
      </c>
      <c r="K48" s="4">
        <f>LG!X56</f>
        <v>0</v>
      </c>
      <c r="L48" s="4">
        <f>LG!Z56</f>
        <v>0</v>
      </c>
      <c r="M48" s="4">
        <f>LG!AB56</f>
        <v>0</v>
      </c>
      <c r="N48" s="13">
        <f>LG!AC56</f>
        <v>0</v>
      </c>
    </row>
    <row r="49" spans="1:14" hidden="1" x14ac:dyDescent="0.2">
      <c r="A49" s="4">
        <f>LG!A57</f>
        <v>701</v>
      </c>
      <c r="B49" s="56" t="str">
        <f>LG!B57</f>
        <v>S</v>
      </c>
      <c r="C49" s="7">
        <f>LG!E57</f>
        <v>0</v>
      </c>
      <c r="D49" s="7">
        <f>LG!F57</f>
        <v>0</v>
      </c>
      <c r="E49" s="57" t="str">
        <f>LG!G57</f>
        <v xml:space="preserve"> </v>
      </c>
      <c r="F49" s="58">
        <f>LG!N57</f>
        <v>0</v>
      </c>
      <c r="G49" s="4">
        <f>LG!P57</f>
        <v>0</v>
      </c>
      <c r="H49" s="4">
        <f>LG!R57</f>
        <v>0</v>
      </c>
      <c r="I49" s="44">
        <f>LG!T57</f>
        <v>0</v>
      </c>
      <c r="J49" s="4">
        <f>LG!V57</f>
        <v>0</v>
      </c>
      <c r="K49" s="4">
        <f>LG!X57</f>
        <v>0</v>
      </c>
      <c r="L49" s="4">
        <f>LG!Z57</f>
        <v>0</v>
      </c>
      <c r="M49" s="4">
        <f>LG!AB57</f>
        <v>0</v>
      </c>
      <c r="N49" s="13">
        <f>LG!AC57</f>
        <v>0</v>
      </c>
    </row>
    <row r="50" spans="1:14" hidden="1" x14ac:dyDescent="0.2">
      <c r="A50" s="4">
        <f>LG!A58</f>
        <v>702</v>
      </c>
      <c r="B50" s="56" t="str">
        <f>LG!B58</f>
        <v>S</v>
      </c>
      <c r="C50" s="7">
        <f>LG!E58</f>
        <v>0</v>
      </c>
      <c r="D50" s="7">
        <f>LG!F58</f>
        <v>0</v>
      </c>
      <c r="E50" s="57" t="str">
        <f>LG!G58</f>
        <v xml:space="preserve"> </v>
      </c>
      <c r="F50" s="58">
        <f>LG!N58</f>
        <v>0</v>
      </c>
      <c r="G50" s="4">
        <f>LG!P58</f>
        <v>0</v>
      </c>
      <c r="H50" s="4">
        <f>LG!R58</f>
        <v>0</v>
      </c>
      <c r="I50" s="44">
        <f>LG!T58</f>
        <v>0</v>
      </c>
      <c r="J50" s="4">
        <f>LG!V58</f>
        <v>0</v>
      </c>
      <c r="K50" s="4">
        <f>LG!X58</f>
        <v>0</v>
      </c>
      <c r="L50" s="4">
        <f>LG!Z58</f>
        <v>0</v>
      </c>
      <c r="M50" s="4">
        <f>LG!AB58</f>
        <v>0</v>
      </c>
      <c r="N50" s="13">
        <f>LG!AC58</f>
        <v>0</v>
      </c>
    </row>
    <row r="51" spans="1:14" hidden="1" x14ac:dyDescent="0.2">
      <c r="A51" s="4">
        <f>LG!A59</f>
        <v>703</v>
      </c>
      <c r="B51" s="56" t="str">
        <f>LG!B59</f>
        <v>S</v>
      </c>
      <c r="C51" s="7">
        <f>LG!E59</f>
        <v>0</v>
      </c>
      <c r="D51" s="7">
        <f>LG!F59</f>
        <v>0</v>
      </c>
      <c r="E51" s="57" t="str">
        <f>LG!G59</f>
        <v xml:space="preserve"> </v>
      </c>
      <c r="F51" s="58">
        <f>LG!N59</f>
        <v>0</v>
      </c>
      <c r="G51" s="4">
        <f>LG!P59</f>
        <v>0</v>
      </c>
      <c r="H51" s="4">
        <f>LG!R59</f>
        <v>0</v>
      </c>
      <c r="I51" s="44">
        <f>LG!T59</f>
        <v>0</v>
      </c>
      <c r="J51" s="4">
        <f>LG!V59</f>
        <v>0</v>
      </c>
      <c r="K51" s="4">
        <f>LG!X59</f>
        <v>0</v>
      </c>
      <c r="L51" s="4">
        <f>LG!Z59</f>
        <v>0</v>
      </c>
      <c r="M51" s="4">
        <f>LG!AB59</f>
        <v>0</v>
      </c>
      <c r="N51" s="13">
        <f>LG!AC59</f>
        <v>0</v>
      </c>
    </row>
    <row r="52" spans="1:14" hidden="1" x14ac:dyDescent="0.2">
      <c r="A52" s="4">
        <f>LG!A60</f>
        <v>704</v>
      </c>
      <c r="B52" s="56" t="str">
        <f>LG!B60</f>
        <v>S</v>
      </c>
      <c r="C52" s="7">
        <f>LG!E60</f>
        <v>0</v>
      </c>
      <c r="D52" s="7">
        <f>LG!F60</f>
        <v>0</v>
      </c>
      <c r="E52" s="57" t="str">
        <f>LG!G60</f>
        <v xml:space="preserve"> </v>
      </c>
      <c r="F52" s="58">
        <f>LG!N60</f>
        <v>0</v>
      </c>
      <c r="G52" s="4">
        <f>LG!P60</f>
        <v>0</v>
      </c>
      <c r="H52" s="4">
        <f>LG!R60</f>
        <v>0</v>
      </c>
      <c r="I52" s="44">
        <f>LG!T60</f>
        <v>0</v>
      </c>
      <c r="J52" s="4">
        <f>LG!V60</f>
        <v>0</v>
      </c>
      <c r="K52" s="4">
        <f>LG!X60</f>
        <v>0</v>
      </c>
      <c r="L52" s="4">
        <f>LG!Z60</f>
        <v>0</v>
      </c>
      <c r="M52" s="4">
        <f>LG!AB60</f>
        <v>0</v>
      </c>
      <c r="N52" s="13">
        <f>LG!AC60</f>
        <v>0</v>
      </c>
    </row>
    <row r="53" spans="1:14" hidden="1" x14ac:dyDescent="0.2">
      <c r="A53" s="4">
        <f>LG!A61</f>
        <v>705</v>
      </c>
      <c r="B53" s="56" t="str">
        <f>LG!B61</f>
        <v>S</v>
      </c>
      <c r="C53" s="7">
        <f>LG!E61</f>
        <v>0</v>
      </c>
      <c r="D53" s="7">
        <f>LG!F61</f>
        <v>0</v>
      </c>
      <c r="E53" s="57" t="str">
        <f>LG!G61</f>
        <v xml:space="preserve"> </v>
      </c>
      <c r="F53" s="58">
        <f>LG!N61</f>
        <v>0</v>
      </c>
      <c r="G53" s="4">
        <f>LG!P61</f>
        <v>0</v>
      </c>
      <c r="H53" s="4">
        <f>LG!R61</f>
        <v>0</v>
      </c>
      <c r="I53" s="44">
        <f>LG!T61</f>
        <v>0</v>
      </c>
      <c r="J53" s="4">
        <f>LG!V61</f>
        <v>0</v>
      </c>
      <c r="K53" s="4">
        <f>LG!X61</f>
        <v>0</v>
      </c>
      <c r="L53" s="4">
        <f>LG!Z61</f>
        <v>0</v>
      </c>
      <c r="M53" s="4">
        <f>LG!AB61</f>
        <v>0</v>
      </c>
      <c r="N53" s="13">
        <f>LG!AC61</f>
        <v>0</v>
      </c>
    </row>
    <row r="54" spans="1:14" hidden="1" x14ac:dyDescent="0.2">
      <c r="A54" s="4">
        <f>LG!A62</f>
        <v>706</v>
      </c>
      <c r="B54" s="56" t="str">
        <f>LG!B62</f>
        <v>E</v>
      </c>
      <c r="C54" s="7">
        <f>LG!E62</f>
        <v>0</v>
      </c>
      <c r="D54" s="7">
        <f>LG!F62</f>
        <v>0</v>
      </c>
      <c r="E54" s="57" t="str">
        <f>LG!G62</f>
        <v xml:space="preserve"> </v>
      </c>
      <c r="F54" s="58">
        <f>LG!N62</f>
        <v>0</v>
      </c>
      <c r="G54" s="4">
        <f>LG!P62</f>
        <v>0</v>
      </c>
      <c r="H54" s="4">
        <f>LG!R62</f>
        <v>0</v>
      </c>
      <c r="I54" s="44">
        <f>LG!T62</f>
        <v>0</v>
      </c>
      <c r="J54" s="4">
        <f>LG!V62</f>
        <v>0</v>
      </c>
      <c r="K54" s="4">
        <f>LG!X62</f>
        <v>0</v>
      </c>
      <c r="L54" s="4">
        <f>LG!Z62</f>
        <v>0</v>
      </c>
      <c r="M54" s="4">
        <f>LG!AB62</f>
        <v>0</v>
      </c>
      <c r="N54" s="13">
        <f>LG!AC62</f>
        <v>0</v>
      </c>
    </row>
    <row r="55" spans="1:14" hidden="1" x14ac:dyDescent="0.2">
      <c r="A55" s="4">
        <f>LG!A63</f>
        <v>707</v>
      </c>
      <c r="B55" s="56" t="str">
        <f>LG!B63</f>
        <v>E</v>
      </c>
      <c r="C55" s="7">
        <f>LG!E63</f>
        <v>0</v>
      </c>
      <c r="D55" s="7">
        <f>LG!F63</f>
        <v>0</v>
      </c>
      <c r="E55" s="57" t="str">
        <f>LG!G63</f>
        <v xml:space="preserve"> </v>
      </c>
      <c r="F55" s="58">
        <f>LG!N63</f>
        <v>0</v>
      </c>
      <c r="G55" s="4">
        <f>LG!P63</f>
        <v>0</v>
      </c>
      <c r="H55" s="4">
        <f>LG!R63</f>
        <v>0</v>
      </c>
      <c r="I55" s="44">
        <f>LG!T63</f>
        <v>0</v>
      </c>
      <c r="J55" s="4">
        <f>LG!V63</f>
        <v>0</v>
      </c>
      <c r="K55" s="4">
        <f>LG!X63</f>
        <v>0</v>
      </c>
      <c r="L55" s="4">
        <f>LG!Z63</f>
        <v>0</v>
      </c>
      <c r="M55" s="4">
        <f>LG!AB63</f>
        <v>0</v>
      </c>
      <c r="N55" s="13">
        <f>LG!AC63</f>
        <v>0</v>
      </c>
    </row>
    <row r="56" spans="1:14" hidden="1" x14ac:dyDescent="0.2">
      <c r="A56" s="4">
        <f>LG!A64</f>
        <v>708</v>
      </c>
      <c r="B56" s="56" t="str">
        <f>LG!B64</f>
        <v>E</v>
      </c>
      <c r="C56" s="7">
        <f>LG!E64</f>
        <v>0</v>
      </c>
      <c r="D56" s="7">
        <f>LG!F64</f>
        <v>0</v>
      </c>
      <c r="E56" s="57" t="str">
        <f>LG!G64</f>
        <v xml:space="preserve"> </v>
      </c>
      <c r="F56" s="58">
        <f>LG!N64</f>
        <v>0</v>
      </c>
      <c r="G56" s="4">
        <f>LG!P64</f>
        <v>0</v>
      </c>
      <c r="H56" s="4">
        <f>LG!R64</f>
        <v>0</v>
      </c>
      <c r="I56" s="44">
        <f>LG!T64</f>
        <v>0</v>
      </c>
      <c r="J56" s="4">
        <f>LG!V64</f>
        <v>0</v>
      </c>
      <c r="K56" s="4">
        <f>LG!X64</f>
        <v>0</v>
      </c>
      <c r="L56" s="4">
        <f>LG!Z64</f>
        <v>0</v>
      </c>
      <c r="M56" s="4">
        <f>LG!AB64</f>
        <v>0</v>
      </c>
      <c r="N56" s="13">
        <f>LG!AC64</f>
        <v>0</v>
      </c>
    </row>
    <row r="57" spans="1:14" hidden="1" x14ac:dyDescent="0.2">
      <c r="A57" s="4">
        <f>LG!A65</f>
        <v>709</v>
      </c>
      <c r="B57" s="56" t="str">
        <f>LG!B65</f>
        <v>E</v>
      </c>
      <c r="C57" s="7">
        <f>LG!E65</f>
        <v>0</v>
      </c>
      <c r="D57" s="7">
        <f>LG!F65</f>
        <v>0</v>
      </c>
      <c r="E57" s="57" t="str">
        <f>LG!G65</f>
        <v xml:space="preserve"> </v>
      </c>
      <c r="F57" s="58">
        <f>LG!N65</f>
        <v>0</v>
      </c>
      <c r="G57" s="4">
        <f>LG!P65</f>
        <v>0</v>
      </c>
      <c r="H57" s="4">
        <f>LG!R65</f>
        <v>0</v>
      </c>
      <c r="I57" s="44">
        <f>LG!T65</f>
        <v>0</v>
      </c>
      <c r="J57" s="4">
        <f>LG!V65</f>
        <v>0</v>
      </c>
      <c r="K57" s="4">
        <f>LG!X65</f>
        <v>0</v>
      </c>
      <c r="L57" s="4">
        <f>LG!Z65</f>
        <v>0</v>
      </c>
      <c r="M57" s="4">
        <f>LG!AB65</f>
        <v>0</v>
      </c>
      <c r="N57" s="13">
        <f>LG!AC65</f>
        <v>0</v>
      </c>
    </row>
    <row r="58" spans="1:14" hidden="1" x14ac:dyDescent="0.2">
      <c r="A58" s="4">
        <f>LG!A66</f>
        <v>710</v>
      </c>
      <c r="B58" s="56" t="str">
        <f>LG!B66</f>
        <v>E</v>
      </c>
      <c r="C58" s="7">
        <f>LG!E66</f>
        <v>0</v>
      </c>
      <c r="D58" s="7">
        <f>LG!F66</f>
        <v>0</v>
      </c>
      <c r="E58" s="57" t="str">
        <f>LG!G66</f>
        <v xml:space="preserve"> </v>
      </c>
      <c r="F58" s="58">
        <f>LG!N66</f>
        <v>0</v>
      </c>
      <c r="G58" s="4">
        <f>LG!P66</f>
        <v>0</v>
      </c>
      <c r="H58" s="4">
        <f>LG!R66</f>
        <v>0</v>
      </c>
      <c r="I58" s="44">
        <f>LG!T66</f>
        <v>0</v>
      </c>
      <c r="J58" s="4">
        <f>LG!V66</f>
        <v>0</v>
      </c>
      <c r="K58" s="4">
        <f>LG!X66</f>
        <v>0</v>
      </c>
      <c r="L58" s="4">
        <f>LG!Z66</f>
        <v>0</v>
      </c>
      <c r="M58" s="4">
        <f>LG!AB66</f>
        <v>0</v>
      </c>
      <c r="N58" s="13">
        <f>LG!AC66</f>
        <v>0</v>
      </c>
    </row>
    <row r="59" spans="1:14" hidden="1" x14ac:dyDescent="0.2">
      <c r="A59" s="4">
        <f>LG!A67</f>
        <v>711</v>
      </c>
      <c r="B59" s="56" t="str">
        <f>LG!B67</f>
        <v>E</v>
      </c>
      <c r="C59" s="7">
        <f>LG!E67</f>
        <v>0</v>
      </c>
      <c r="D59" s="7">
        <f>LG!F67</f>
        <v>0</v>
      </c>
      <c r="E59" s="57" t="str">
        <f>LG!G67</f>
        <v xml:space="preserve"> </v>
      </c>
      <c r="F59" s="58">
        <f>LG!N67</f>
        <v>0</v>
      </c>
      <c r="G59" s="4">
        <f>LG!P67</f>
        <v>0</v>
      </c>
      <c r="H59" s="4">
        <f>LG!R67</f>
        <v>0</v>
      </c>
      <c r="I59" s="44">
        <f>LG!T67</f>
        <v>0</v>
      </c>
      <c r="J59" s="4">
        <f>LG!V67</f>
        <v>0</v>
      </c>
      <c r="K59" s="4">
        <f>LG!X67</f>
        <v>0</v>
      </c>
      <c r="L59" s="4">
        <f>LG!Z67</f>
        <v>0</v>
      </c>
      <c r="M59" s="4">
        <f>LG!AB67</f>
        <v>0</v>
      </c>
      <c r="N59" s="13">
        <f>LG!AC67</f>
        <v>0</v>
      </c>
    </row>
    <row r="60" spans="1:14" hidden="1" x14ac:dyDescent="0.2">
      <c r="A60" s="4">
        <f>LG!A68</f>
        <v>712</v>
      </c>
      <c r="B60" s="56" t="str">
        <f>LG!B68</f>
        <v>E</v>
      </c>
      <c r="C60" s="7">
        <f>LG!E68</f>
        <v>0</v>
      </c>
      <c r="D60" s="7">
        <f>LG!F68</f>
        <v>0</v>
      </c>
      <c r="E60" s="57" t="str">
        <f>LG!G68</f>
        <v xml:space="preserve"> </v>
      </c>
      <c r="F60" s="58">
        <f>LG!N68</f>
        <v>0</v>
      </c>
      <c r="G60" s="4">
        <f>LG!P68</f>
        <v>0</v>
      </c>
      <c r="H60" s="4">
        <f>LG!R68</f>
        <v>0</v>
      </c>
      <c r="I60" s="44">
        <f>LG!T68</f>
        <v>0</v>
      </c>
      <c r="J60" s="4">
        <f>LG!V68</f>
        <v>0</v>
      </c>
      <c r="K60" s="4">
        <f>LG!X68</f>
        <v>0</v>
      </c>
      <c r="L60" s="4">
        <f>LG!Z68</f>
        <v>0</v>
      </c>
      <c r="M60" s="4">
        <f>LG!AB68</f>
        <v>0</v>
      </c>
      <c r="N60" s="13">
        <f>LG!AC68</f>
        <v>0</v>
      </c>
    </row>
    <row r="61" spans="1:14" hidden="1" x14ac:dyDescent="0.2">
      <c r="A61" s="4">
        <f>LG!A69</f>
        <v>713</v>
      </c>
      <c r="B61" s="56" t="str">
        <f>LG!B69</f>
        <v>E</v>
      </c>
      <c r="C61" s="7">
        <f>LG!E69</f>
        <v>0</v>
      </c>
      <c r="D61" s="7">
        <f>LG!F69</f>
        <v>0</v>
      </c>
      <c r="E61" s="57" t="str">
        <f>LG!G69</f>
        <v xml:space="preserve"> </v>
      </c>
      <c r="F61" s="58">
        <f>LG!N69</f>
        <v>0</v>
      </c>
      <c r="G61" s="4">
        <f>LG!P69</f>
        <v>0</v>
      </c>
      <c r="H61" s="4">
        <f>LG!R69</f>
        <v>0</v>
      </c>
      <c r="I61" s="44">
        <f>LG!T69</f>
        <v>0</v>
      </c>
      <c r="J61" s="4">
        <f>LG!V69</f>
        <v>0</v>
      </c>
      <c r="K61" s="4">
        <f>LG!X69</f>
        <v>0</v>
      </c>
      <c r="L61" s="4">
        <f>LG!Z69</f>
        <v>0</v>
      </c>
      <c r="M61" s="4">
        <f>LG!AB69</f>
        <v>0</v>
      </c>
      <c r="N61" s="13">
        <f>LG!AC69</f>
        <v>0</v>
      </c>
    </row>
    <row r="62" spans="1:14" hidden="1" x14ac:dyDescent="0.2">
      <c r="A62" s="4">
        <f>LG!A70</f>
        <v>714</v>
      </c>
      <c r="B62" s="56" t="str">
        <f>LG!B70</f>
        <v>E</v>
      </c>
      <c r="C62" s="7">
        <f>LG!E70</f>
        <v>0</v>
      </c>
      <c r="D62" s="7">
        <f>LG!F70</f>
        <v>0</v>
      </c>
      <c r="E62" s="57" t="str">
        <f>LG!G70</f>
        <v xml:space="preserve"> </v>
      </c>
      <c r="F62" s="58">
        <f>LG!N70</f>
        <v>0</v>
      </c>
      <c r="G62" s="4">
        <f>LG!P70</f>
        <v>0</v>
      </c>
      <c r="H62" s="4">
        <f>LG!R70</f>
        <v>0</v>
      </c>
      <c r="I62" s="44">
        <f>LG!T70</f>
        <v>0</v>
      </c>
      <c r="J62" s="4">
        <f>LG!V70</f>
        <v>0</v>
      </c>
      <c r="K62" s="4">
        <f>LG!X70</f>
        <v>0</v>
      </c>
      <c r="L62" s="4">
        <f>LG!Z70</f>
        <v>0</v>
      </c>
      <c r="M62" s="4">
        <f>LG!AB70</f>
        <v>0</v>
      </c>
      <c r="N62" s="13">
        <f>LG!AC70</f>
        <v>0</v>
      </c>
    </row>
    <row r="63" spans="1:14" hidden="1" x14ac:dyDescent="0.2">
      <c r="A63" s="4">
        <f>LG!A71</f>
        <v>715</v>
      </c>
      <c r="B63" s="56" t="str">
        <f>LG!B71</f>
        <v>E</v>
      </c>
      <c r="C63" s="7">
        <f>LG!E71</f>
        <v>0</v>
      </c>
      <c r="D63" s="7">
        <f>LG!F71</f>
        <v>0</v>
      </c>
      <c r="E63" s="57" t="str">
        <f>LG!G71</f>
        <v xml:space="preserve"> </v>
      </c>
      <c r="F63" s="58">
        <f>LG!N71</f>
        <v>0</v>
      </c>
      <c r="G63" s="4">
        <f>LG!P71</f>
        <v>0</v>
      </c>
      <c r="H63" s="4">
        <f>LG!R71</f>
        <v>0</v>
      </c>
      <c r="I63" s="44">
        <f>LG!T71</f>
        <v>0</v>
      </c>
      <c r="J63" s="4">
        <f>LG!V71</f>
        <v>0</v>
      </c>
      <c r="K63" s="4">
        <f>LG!X71</f>
        <v>0</v>
      </c>
      <c r="L63" s="4">
        <f>LG!Z71</f>
        <v>0</v>
      </c>
      <c r="M63" s="4">
        <f>LG!AB71</f>
        <v>0</v>
      </c>
      <c r="N63" s="13">
        <f>LG!AC71</f>
        <v>0</v>
      </c>
    </row>
    <row r="64" spans="1:14" hidden="1" x14ac:dyDescent="0.2">
      <c r="A64" s="4">
        <f>LG!A72</f>
        <v>801</v>
      </c>
      <c r="B64" s="56" t="str">
        <f>LG!B72</f>
        <v>S</v>
      </c>
      <c r="C64" s="7">
        <f>LG!E72</f>
        <v>0</v>
      </c>
      <c r="D64" s="7">
        <f>LG!F72</f>
        <v>0</v>
      </c>
      <c r="E64" s="57" t="str">
        <f>LG!G72</f>
        <v xml:space="preserve"> </v>
      </c>
      <c r="F64" s="58">
        <f>LG!N72</f>
        <v>0</v>
      </c>
      <c r="G64" s="4">
        <f>LG!P72</f>
        <v>0</v>
      </c>
      <c r="H64" s="4">
        <f>LG!R72</f>
        <v>0</v>
      </c>
      <c r="I64" s="44">
        <f>LG!T72</f>
        <v>0</v>
      </c>
      <c r="J64" s="4">
        <f>LG!V72</f>
        <v>0</v>
      </c>
      <c r="K64" s="4">
        <f>LG!X72</f>
        <v>0</v>
      </c>
      <c r="L64" s="4">
        <f>LG!Z72</f>
        <v>0</v>
      </c>
      <c r="M64" s="4">
        <f>LG!AB72</f>
        <v>0</v>
      </c>
      <c r="N64" s="13">
        <f>LG!AC72</f>
        <v>0</v>
      </c>
    </row>
    <row r="65" spans="1:14" hidden="1" x14ac:dyDescent="0.2">
      <c r="A65" s="4">
        <f>LG!A73</f>
        <v>802</v>
      </c>
      <c r="B65" s="56" t="str">
        <f>LG!B73</f>
        <v>S</v>
      </c>
      <c r="C65" s="7">
        <f>LG!E73</f>
        <v>0</v>
      </c>
      <c r="D65" s="7">
        <f>LG!F73</f>
        <v>0</v>
      </c>
      <c r="E65" s="57" t="str">
        <f>LG!G73</f>
        <v xml:space="preserve"> </v>
      </c>
      <c r="F65" s="58">
        <f>LG!N73</f>
        <v>0</v>
      </c>
      <c r="G65" s="4">
        <f>LG!P73</f>
        <v>0</v>
      </c>
      <c r="H65" s="4">
        <f>LG!R73</f>
        <v>0</v>
      </c>
      <c r="I65" s="44">
        <f>LG!T73</f>
        <v>0</v>
      </c>
      <c r="J65" s="4">
        <f>LG!V73</f>
        <v>0</v>
      </c>
      <c r="K65" s="4">
        <f>LG!X73</f>
        <v>0</v>
      </c>
      <c r="L65" s="4">
        <f>LG!Z73</f>
        <v>0</v>
      </c>
      <c r="M65" s="4">
        <f>LG!AB73</f>
        <v>0</v>
      </c>
      <c r="N65" s="13">
        <f>LG!AC73</f>
        <v>0</v>
      </c>
    </row>
    <row r="66" spans="1:14" hidden="1" x14ac:dyDescent="0.2">
      <c r="A66" s="4">
        <f>LG!A74</f>
        <v>803</v>
      </c>
      <c r="B66" s="56" t="str">
        <f>LG!B74</f>
        <v>S</v>
      </c>
      <c r="C66" s="7">
        <f>LG!E74</f>
        <v>0</v>
      </c>
      <c r="D66" s="7">
        <f>LG!F74</f>
        <v>0</v>
      </c>
      <c r="E66" s="57" t="str">
        <f>LG!G74</f>
        <v xml:space="preserve"> </v>
      </c>
      <c r="F66" s="58">
        <f>LG!N74</f>
        <v>0</v>
      </c>
      <c r="G66" s="4">
        <f>LG!P74</f>
        <v>0</v>
      </c>
      <c r="H66" s="4">
        <f>LG!R74</f>
        <v>0</v>
      </c>
      <c r="I66" s="44">
        <f>LG!T74</f>
        <v>0</v>
      </c>
      <c r="J66" s="4">
        <f>LG!V74</f>
        <v>0</v>
      </c>
      <c r="K66" s="4">
        <f>LG!X74</f>
        <v>0</v>
      </c>
      <c r="L66" s="4">
        <f>LG!Z74</f>
        <v>0</v>
      </c>
      <c r="M66" s="4">
        <f>LG!AB74</f>
        <v>0</v>
      </c>
      <c r="N66" s="13">
        <f>LG!AC74</f>
        <v>0</v>
      </c>
    </row>
    <row r="67" spans="1:14" hidden="1" x14ac:dyDescent="0.2">
      <c r="A67" s="4">
        <f>LG!A75</f>
        <v>804</v>
      </c>
      <c r="B67" s="56" t="str">
        <f>LG!B75</f>
        <v>S</v>
      </c>
      <c r="C67" s="7">
        <f>LG!E75</f>
        <v>0</v>
      </c>
      <c r="D67" s="7">
        <f>LG!F75</f>
        <v>0</v>
      </c>
      <c r="E67" s="57" t="str">
        <f>LG!G75</f>
        <v xml:space="preserve"> </v>
      </c>
      <c r="F67" s="58">
        <f>LG!N75</f>
        <v>0</v>
      </c>
      <c r="G67" s="4">
        <f>LG!P75</f>
        <v>0</v>
      </c>
      <c r="H67" s="4">
        <f>LG!R75</f>
        <v>0</v>
      </c>
      <c r="I67" s="44">
        <f>LG!T75</f>
        <v>0</v>
      </c>
      <c r="J67" s="4">
        <f>LG!V75</f>
        <v>0</v>
      </c>
      <c r="K67" s="4">
        <f>LG!X75</f>
        <v>0</v>
      </c>
      <c r="L67" s="4">
        <f>LG!Z75</f>
        <v>0</v>
      </c>
      <c r="M67" s="4">
        <f>LG!AB75</f>
        <v>0</v>
      </c>
      <c r="N67" s="13">
        <f>LG!AC75</f>
        <v>0</v>
      </c>
    </row>
    <row r="68" spans="1:14" hidden="1" x14ac:dyDescent="0.2">
      <c r="A68" s="4">
        <f>LG!A76</f>
        <v>805</v>
      </c>
      <c r="B68" s="56" t="str">
        <f>LG!B76</f>
        <v>S</v>
      </c>
      <c r="C68" s="7">
        <f>LG!E76</f>
        <v>0</v>
      </c>
      <c r="D68" s="7">
        <f>LG!F76</f>
        <v>0</v>
      </c>
      <c r="E68" s="57" t="str">
        <f>LG!G76</f>
        <v xml:space="preserve"> </v>
      </c>
      <c r="F68" s="58">
        <f>LG!N76</f>
        <v>0</v>
      </c>
      <c r="G68" s="4">
        <f>LG!P76</f>
        <v>0</v>
      </c>
      <c r="H68" s="4">
        <f>LG!R76</f>
        <v>0</v>
      </c>
      <c r="I68" s="44">
        <f>LG!T76</f>
        <v>0</v>
      </c>
      <c r="J68" s="4">
        <f>LG!V76</f>
        <v>0</v>
      </c>
      <c r="K68" s="4">
        <f>LG!X76</f>
        <v>0</v>
      </c>
      <c r="L68" s="4">
        <f>LG!Z76</f>
        <v>0</v>
      </c>
      <c r="M68" s="4">
        <f>LG!AB76</f>
        <v>0</v>
      </c>
      <c r="N68" s="13">
        <f>LG!AC76</f>
        <v>0</v>
      </c>
    </row>
    <row r="69" spans="1:14" hidden="1" x14ac:dyDescent="0.2">
      <c r="A69" s="4">
        <f>LG!A77</f>
        <v>806</v>
      </c>
      <c r="B69" s="56" t="str">
        <f>LG!B77</f>
        <v>E</v>
      </c>
      <c r="C69" s="7">
        <f>LG!E77</f>
        <v>0</v>
      </c>
      <c r="D69" s="7">
        <f>LG!F77</f>
        <v>0</v>
      </c>
      <c r="E69" s="57" t="str">
        <f>LG!G77</f>
        <v xml:space="preserve"> </v>
      </c>
      <c r="F69" s="58">
        <f>LG!N77</f>
        <v>0</v>
      </c>
      <c r="G69" s="4">
        <f>LG!P77</f>
        <v>0</v>
      </c>
      <c r="H69" s="4">
        <f>LG!R77</f>
        <v>0</v>
      </c>
      <c r="I69" s="44">
        <f>LG!T77</f>
        <v>0</v>
      </c>
      <c r="J69" s="4">
        <f>LG!V77</f>
        <v>0</v>
      </c>
      <c r="K69" s="4">
        <f>LG!X77</f>
        <v>0</v>
      </c>
      <c r="L69" s="4">
        <f>LG!Z77</f>
        <v>0</v>
      </c>
      <c r="M69" s="4">
        <f>LG!AB77</f>
        <v>0</v>
      </c>
      <c r="N69" s="13">
        <f>LG!AC77</f>
        <v>0</v>
      </c>
    </row>
    <row r="70" spans="1:14" hidden="1" x14ac:dyDescent="0.2">
      <c r="A70" s="4">
        <f>LG!A78</f>
        <v>807</v>
      </c>
      <c r="B70" s="56" t="str">
        <f>LG!B78</f>
        <v>E</v>
      </c>
      <c r="C70" s="7">
        <f>LG!E78</f>
        <v>0</v>
      </c>
      <c r="D70" s="7">
        <f>LG!F78</f>
        <v>0</v>
      </c>
      <c r="E70" s="57" t="str">
        <f>LG!G78</f>
        <v xml:space="preserve"> </v>
      </c>
      <c r="F70" s="58">
        <f>LG!N78</f>
        <v>0</v>
      </c>
      <c r="G70" s="4">
        <f>LG!P78</f>
        <v>0</v>
      </c>
      <c r="H70" s="4">
        <f>LG!R78</f>
        <v>0</v>
      </c>
      <c r="I70" s="44">
        <f>LG!T78</f>
        <v>0</v>
      </c>
      <c r="J70" s="4">
        <f>LG!V78</f>
        <v>0</v>
      </c>
      <c r="K70" s="4">
        <f>LG!X78</f>
        <v>0</v>
      </c>
      <c r="L70" s="4">
        <f>LG!Z78</f>
        <v>0</v>
      </c>
      <c r="M70" s="4">
        <f>LG!AB78</f>
        <v>0</v>
      </c>
      <c r="N70" s="13">
        <f>LG!AC78</f>
        <v>0</v>
      </c>
    </row>
    <row r="71" spans="1:14" hidden="1" x14ac:dyDescent="0.2">
      <c r="A71" s="4">
        <f>LG!A79</f>
        <v>808</v>
      </c>
      <c r="B71" s="56" t="str">
        <f>LG!B79</f>
        <v>E</v>
      </c>
      <c r="C71" s="7">
        <f>LG!E79</f>
        <v>0</v>
      </c>
      <c r="D71" s="7">
        <f>LG!F79</f>
        <v>0</v>
      </c>
      <c r="E71" s="57" t="str">
        <f>LG!G79</f>
        <v xml:space="preserve"> </v>
      </c>
      <c r="F71" s="58">
        <f>LG!N79</f>
        <v>0</v>
      </c>
      <c r="G71" s="4">
        <f>LG!P79</f>
        <v>0</v>
      </c>
      <c r="H71" s="4">
        <f>LG!R79</f>
        <v>0</v>
      </c>
      <c r="I71" s="44">
        <f>LG!T79</f>
        <v>0</v>
      </c>
      <c r="J71" s="4">
        <f>LG!V79</f>
        <v>0</v>
      </c>
      <c r="K71" s="4">
        <f>LG!X79</f>
        <v>0</v>
      </c>
      <c r="L71" s="4">
        <f>LG!Z79</f>
        <v>0</v>
      </c>
      <c r="M71" s="4">
        <f>LG!AB79</f>
        <v>0</v>
      </c>
      <c r="N71" s="13">
        <f>LG!AC79</f>
        <v>0</v>
      </c>
    </row>
    <row r="72" spans="1:14" hidden="1" x14ac:dyDescent="0.2">
      <c r="A72" s="4">
        <f>LG!A80</f>
        <v>809</v>
      </c>
      <c r="B72" s="56" t="str">
        <f>LG!B80</f>
        <v>E</v>
      </c>
      <c r="C72" s="7">
        <f>LG!E80</f>
        <v>0</v>
      </c>
      <c r="D72" s="7">
        <f>LG!F80</f>
        <v>0</v>
      </c>
      <c r="E72" s="57" t="str">
        <f>LG!G80</f>
        <v xml:space="preserve"> </v>
      </c>
      <c r="F72" s="58">
        <f>LG!N80</f>
        <v>0</v>
      </c>
      <c r="G72" s="4">
        <f>LG!P80</f>
        <v>0</v>
      </c>
      <c r="H72" s="4">
        <f>LG!R80</f>
        <v>0</v>
      </c>
      <c r="I72" s="44">
        <f>LG!T80</f>
        <v>0</v>
      </c>
      <c r="J72" s="4">
        <f>LG!V80</f>
        <v>0</v>
      </c>
      <c r="K72" s="4">
        <f>LG!X80</f>
        <v>0</v>
      </c>
      <c r="L72" s="4">
        <f>LG!Z80</f>
        <v>0</v>
      </c>
      <c r="M72" s="4">
        <f>LG!AB80</f>
        <v>0</v>
      </c>
      <c r="N72" s="13">
        <f>LG!AC80</f>
        <v>0</v>
      </c>
    </row>
    <row r="73" spans="1:14" hidden="1" x14ac:dyDescent="0.2">
      <c r="A73" s="4">
        <f>LG!A81</f>
        <v>810</v>
      </c>
      <c r="B73" s="56" t="str">
        <f>LG!B81</f>
        <v>E</v>
      </c>
      <c r="C73" s="7">
        <f>LG!E81</f>
        <v>0</v>
      </c>
      <c r="D73" s="7">
        <f>LG!F81</f>
        <v>0</v>
      </c>
      <c r="E73" s="57" t="str">
        <f>LG!G81</f>
        <v xml:space="preserve"> </v>
      </c>
      <c r="F73" s="58">
        <f>LG!N81</f>
        <v>0</v>
      </c>
      <c r="G73" s="4">
        <f>LG!P81</f>
        <v>0</v>
      </c>
      <c r="H73" s="4">
        <f>LG!R81</f>
        <v>0</v>
      </c>
      <c r="I73" s="44">
        <f>LG!T81</f>
        <v>0</v>
      </c>
      <c r="J73" s="4">
        <f>LG!V81</f>
        <v>0</v>
      </c>
      <c r="K73" s="4">
        <f>LG!X81</f>
        <v>0</v>
      </c>
      <c r="L73" s="4">
        <f>LG!Z81</f>
        <v>0</v>
      </c>
      <c r="M73" s="4">
        <f>LG!AB81</f>
        <v>0</v>
      </c>
      <c r="N73" s="13">
        <f>LG!AC81</f>
        <v>0</v>
      </c>
    </row>
    <row r="74" spans="1:14" hidden="1" x14ac:dyDescent="0.2">
      <c r="A74" s="4">
        <f>LG!A82</f>
        <v>811</v>
      </c>
      <c r="B74" s="56" t="str">
        <f>LG!B82</f>
        <v>E</v>
      </c>
      <c r="C74" s="7">
        <f>LG!E82</f>
        <v>0</v>
      </c>
      <c r="D74" s="7">
        <f>LG!F82</f>
        <v>0</v>
      </c>
      <c r="E74" s="57" t="str">
        <f>LG!G82</f>
        <v xml:space="preserve"> </v>
      </c>
      <c r="F74" s="58">
        <f>LG!N82</f>
        <v>0</v>
      </c>
      <c r="G74" s="4">
        <f>LG!P82</f>
        <v>0</v>
      </c>
      <c r="H74" s="4">
        <f>LG!R82</f>
        <v>0</v>
      </c>
      <c r="I74" s="44">
        <f>LG!T82</f>
        <v>0</v>
      </c>
      <c r="J74" s="4">
        <f>LG!V82</f>
        <v>0</v>
      </c>
      <c r="K74" s="4">
        <f>LG!X82</f>
        <v>0</v>
      </c>
      <c r="L74" s="4">
        <f>LG!Z82</f>
        <v>0</v>
      </c>
      <c r="M74" s="4">
        <f>LG!AB82</f>
        <v>0</v>
      </c>
      <c r="N74" s="13">
        <f>LG!AC82</f>
        <v>0</v>
      </c>
    </row>
    <row r="75" spans="1:14" hidden="1" x14ac:dyDescent="0.2">
      <c r="A75" s="4">
        <f>LG!A83</f>
        <v>812</v>
      </c>
      <c r="B75" s="56" t="str">
        <f>LG!B83</f>
        <v>E</v>
      </c>
      <c r="C75" s="7">
        <f>LG!E83</f>
        <v>0</v>
      </c>
      <c r="D75" s="7">
        <f>LG!F83</f>
        <v>0</v>
      </c>
      <c r="E75" s="57" t="str">
        <f>LG!G83</f>
        <v xml:space="preserve"> </v>
      </c>
      <c r="F75" s="58">
        <f>LG!N83</f>
        <v>0</v>
      </c>
      <c r="G75" s="4">
        <f>LG!P83</f>
        <v>0</v>
      </c>
      <c r="H75" s="4">
        <f>LG!R83</f>
        <v>0</v>
      </c>
      <c r="I75" s="44">
        <f>LG!T83</f>
        <v>0</v>
      </c>
      <c r="J75" s="4">
        <f>LG!V83</f>
        <v>0</v>
      </c>
      <c r="K75" s="4">
        <f>LG!X83</f>
        <v>0</v>
      </c>
      <c r="L75" s="4">
        <f>LG!Z83</f>
        <v>0</v>
      </c>
      <c r="M75" s="4">
        <f>LG!AB83</f>
        <v>0</v>
      </c>
      <c r="N75" s="13">
        <f>LG!AC83</f>
        <v>0</v>
      </c>
    </row>
    <row r="76" spans="1:14" hidden="1" x14ac:dyDescent="0.2">
      <c r="A76" s="4">
        <f>LG!A84</f>
        <v>813</v>
      </c>
      <c r="B76" s="56" t="str">
        <f>LG!B84</f>
        <v>E</v>
      </c>
      <c r="C76" s="7">
        <f>LG!E84</f>
        <v>0</v>
      </c>
      <c r="D76" s="7">
        <f>LG!F84</f>
        <v>0</v>
      </c>
      <c r="E76" s="57" t="str">
        <f>LG!G84</f>
        <v xml:space="preserve"> </v>
      </c>
      <c r="F76" s="58">
        <f>LG!N84</f>
        <v>0</v>
      </c>
      <c r="G76" s="4">
        <f>LG!P84</f>
        <v>0</v>
      </c>
      <c r="H76" s="4">
        <f>LG!R84</f>
        <v>0</v>
      </c>
      <c r="I76" s="44">
        <f>LG!T84</f>
        <v>0</v>
      </c>
      <c r="J76" s="4">
        <f>LG!V84</f>
        <v>0</v>
      </c>
      <c r="K76" s="4">
        <f>LG!X84</f>
        <v>0</v>
      </c>
      <c r="L76" s="4">
        <f>LG!Z84</f>
        <v>0</v>
      </c>
      <c r="M76" s="4">
        <f>LG!AB84</f>
        <v>0</v>
      </c>
      <c r="N76" s="13">
        <f>LG!AC84</f>
        <v>0</v>
      </c>
    </row>
    <row r="77" spans="1:14" hidden="1" x14ac:dyDescent="0.2">
      <c r="A77" s="4">
        <f>LG!A85</f>
        <v>814</v>
      </c>
      <c r="B77" s="56" t="str">
        <f>LG!B85</f>
        <v>E</v>
      </c>
      <c r="C77" s="7">
        <f>LG!E85</f>
        <v>0</v>
      </c>
      <c r="D77" s="7">
        <f>LG!F85</f>
        <v>0</v>
      </c>
      <c r="E77" s="57" t="str">
        <f>LG!G85</f>
        <v xml:space="preserve"> </v>
      </c>
      <c r="F77" s="58">
        <f>LG!N85</f>
        <v>0</v>
      </c>
      <c r="G77" s="4">
        <f>LG!P85</f>
        <v>0</v>
      </c>
      <c r="H77" s="4">
        <f>LG!R85</f>
        <v>0</v>
      </c>
      <c r="I77" s="44">
        <f>LG!T85</f>
        <v>0</v>
      </c>
      <c r="J77" s="4">
        <f>LG!V85</f>
        <v>0</v>
      </c>
      <c r="K77" s="4">
        <f>LG!X85</f>
        <v>0</v>
      </c>
      <c r="L77" s="4">
        <f>LG!Z85</f>
        <v>0</v>
      </c>
      <c r="M77" s="4">
        <f>LG!AB85</f>
        <v>0</v>
      </c>
      <c r="N77" s="13">
        <f>LG!AC85</f>
        <v>0</v>
      </c>
    </row>
    <row r="78" spans="1:14" hidden="1" x14ac:dyDescent="0.2">
      <c r="A78" s="4">
        <f>LG!A86</f>
        <v>815</v>
      </c>
      <c r="B78" s="56" t="str">
        <f>LG!B86</f>
        <v>E</v>
      </c>
      <c r="C78" s="7">
        <f>LG!E86</f>
        <v>0</v>
      </c>
      <c r="D78" s="7">
        <f>LG!F86</f>
        <v>0</v>
      </c>
      <c r="E78" s="57" t="str">
        <f>LG!G86</f>
        <v xml:space="preserve"> </v>
      </c>
      <c r="F78" s="58">
        <f>LG!N86</f>
        <v>0</v>
      </c>
      <c r="G78" s="4">
        <f>LG!P86</f>
        <v>0</v>
      </c>
      <c r="H78" s="4">
        <f>LG!R86</f>
        <v>0</v>
      </c>
      <c r="I78" s="44">
        <f>LG!T86</f>
        <v>0</v>
      </c>
      <c r="J78" s="4">
        <f>LG!V86</f>
        <v>0</v>
      </c>
      <c r="K78" s="4">
        <f>LG!X86</f>
        <v>0</v>
      </c>
      <c r="L78" s="4">
        <f>LG!Z86</f>
        <v>0</v>
      </c>
      <c r="M78" s="4">
        <f>LG!AB86</f>
        <v>0</v>
      </c>
      <c r="N78" s="13">
        <f>LG!AC86</f>
        <v>0</v>
      </c>
    </row>
    <row r="79" spans="1:14" x14ac:dyDescent="0.2">
      <c r="A79" s="4">
        <f>LG!A87</f>
        <v>201</v>
      </c>
      <c r="B79" s="56" t="str">
        <f>LG!B87</f>
        <v>S</v>
      </c>
      <c r="C79" s="7" t="str">
        <f>LG!E87</f>
        <v>Vaorin</v>
      </c>
      <c r="D79" s="7" t="str">
        <f>LG!F87</f>
        <v>Isabel</v>
      </c>
      <c r="E79" s="57" t="str">
        <f>LG!G87</f>
        <v>Brandenburg</v>
      </c>
      <c r="F79" s="58">
        <f>LG!N87</f>
        <v>387.43</v>
      </c>
      <c r="G79" s="4">
        <f>LG!P87</f>
        <v>0</v>
      </c>
      <c r="H79" s="4">
        <f>LG!R87</f>
        <v>0</v>
      </c>
      <c r="I79" s="44">
        <f>LG!T87</f>
        <v>0</v>
      </c>
      <c r="J79" s="4">
        <f>LG!V87</f>
        <v>0</v>
      </c>
      <c r="K79" s="4">
        <f>LG!X87</f>
        <v>0</v>
      </c>
      <c r="L79" s="4">
        <f>LG!Z87</f>
        <v>0</v>
      </c>
      <c r="M79" s="4">
        <f>LG!AB87</f>
        <v>0</v>
      </c>
      <c r="N79" s="13">
        <f>LG!AC87</f>
        <v>387.43</v>
      </c>
    </row>
    <row r="80" spans="1:14" x14ac:dyDescent="0.2">
      <c r="A80" s="4">
        <f>LG!A88</f>
        <v>202</v>
      </c>
      <c r="B80" s="56" t="str">
        <f>LG!B88</f>
        <v>S</v>
      </c>
      <c r="C80" s="7" t="str">
        <f>LG!E88</f>
        <v>Weismann</v>
      </c>
      <c r="D80" s="7" t="str">
        <f>LG!F88</f>
        <v>Jean-Pierre</v>
      </c>
      <c r="E80" s="57" t="str">
        <f>LG!G88</f>
        <v>Brandenburg</v>
      </c>
      <c r="F80" s="58">
        <f>LG!N88</f>
        <v>383.67</v>
      </c>
      <c r="G80" s="4">
        <f>LG!P88</f>
        <v>0</v>
      </c>
      <c r="H80" s="4">
        <f>LG!R88</f>
        <v>0</v>
      </c>
      <c r="I80" s="44">
        <f>LG!T88</f>
        <v>0</v>
      </c>
      <c r="J80" s="4">
        <f>LG!V88</f>
        <v>0</v>
      </c>
      <c r="K80" s="4">
        <f>LG!X88</f>
        <v>0</v>
      </c>
      <c r="L80" s="4">
        <f>LG!Z88</f>
        <v>0</v>
      </c>
      <c r="M80" s="4">
        <f>LG!AB88</f>
        <v>0</v>
      </c>
      <c r="N80" s="13">
        <f>LG!AC88</f>
        <v>383.67</v>
      </c>
    </row>
    <row r="81" spans="1:14" x14ac:dyDescent="0.2">
      <c r="A81" s="4">
        <f>LG!A89</f>
        <v>207</v>
      </c>
      <c r="B81" s="56" t="str">
        <f>LG!B89</f>
        <v>E</v>
      </c>
      <c r="C81" s="7" t="str">
        <f>LG!E89</f>
        <v>Dettloff</v>
      </c>
      <c r="D81" s="7" t="str">
        <f>LG!F89</f>
        <v>Sascha</v>
      </c>
      <c r="E81" s="57" t="str">
        <f>LG!G89</f>
        <v>Brandenburg</v>
      </c>
      <c r="F81" s="58">
        <f>LG!N89</f>
        <v>380</v>
      </c>
      <c r="G81" s="4">
        <f>LG!P89</f>
        <v>0</v>
      </c>
      <c r="H81" s="4">
        <f>LG!R89</f>
        <v>0</v>
      </c>
      <c r="I81" s="44">
        <f>LG!T89</f>
        <v>0</v>
      </c>
      <c r="J81" s="4">
        <f>LG!V89</f>
        <v>0</v>
      </c>
      <c r="K81" s="4">
        <f>LG!X89</f>
        <v>0</v>
      </c>
      <c r="L81" s="4">
        <f>LG!Z89</f>
        <v>0</v>
      </c>
      <c r="M81" s="4">
        <f>LG!AB89</f>
        <v>0</v>
      </c>
      <c r="N81" s="13">
        <f>LG!AC89</f>
        <v>380</v>
      </c>
    </row>
    <row r="82" spans="1:14" x14ac:dyDescent="0.2">
      <c r="A82" s="4">
        <f>LG!A90</f>
        <v>204</v>
      </c>
      <c r="B82" s="56" t="str">
        <f>LG!B90</f>
        <v>S</v>
      </c>
      <c r="C82" s="7" t="str">
        <f>LG!E90</f>
        <v>Schuster</v>
      </c>
      <c r="D82" s="7" t="str">
        <f>LG!F90</f>
        <v>Marie-Sophie</v>
      </c>
      <c r="E82" s="57" t="str">
        <f>LG!G90</f>
        <v>Brandenburg</v>
      </c>
      <c r="F82" s="58">
        <f>LG!N90</f>
        <v>358.33</v>
      </c>
      <c r="G82" s="4">
        <f>LG!P90</f>
        <v>0</v>
      </c>
      <c r="H82" s="4">
        <f>LG!R90</f>
        <v>0</v>
      </c>
      <c r="I82" s="44">
        <f>LG!T90</f>
        <v>0</v>
      </c>
      <c r="J82" s="4">
        <f>LG!V90</f>
        <v>0</v>
      </c>
      <c r="K82" s="4">
        <f>LG!X90</f>
        <v>0</v>
      </c>
      <c r="L82" s="4">
        <f>LG!Z90</f>
        <v>0</v>
      </c>
      <c r="M82" s="4">
        <f>LG!AB90</f>
        <v>0</v>
      </c>
      <c r="N82" s="13">
        <f>LG!AC90</f>
        <v>358.33</v>
      </c>
    </row>
    <row r="83" spans="1:14" x14ac:dyDescent="0.2">
      <c r="A83" s="4">
        <f>LG!A91</f>
        <v>203</v>
      </c>
      <c r="B83" s="56" t="str">
        <f>LG!B91</f>
        <v>S</v>
      </c>
      <c r="C83" s="7" t="str">
        <f>LG!E91</f>
        <v>Walter</v>
      </c>
      <c r="D83" s="7" t="str">
        <f>LG!F91</f>
        <v>Nicole</v>
      </c>
      <c r="E83" s="57" t="str">
        <f>LG!G91</f>
        <v>Brandenburg</v>
      </c>
      <c r="F83" s="58">
        <f>LG!N91</f>
        <v>338.33</v>
      </c>
      <c r="G83" s="4">
        <f>LG!P91</f>
        <v>0</v>
      </c>
      <c r="H83" s="4">
        <f>LG!R91</f>
        <v>0</v>
      </c>
      <c r="I83" s="44">
        <f>LG!T91</f>
        <v>0</v>
      </c>
      <c r="J83" s="4">
        <f>LG!V91</f>
        <v>0</v>
      </c>
      <c r="K83" s="4">
        <f>LG!X91</f>
        <v>0</v>
      </c>
      <c r="L83" s="4">
        <f>LG!Z91</f>
        <v>0</v>
      </c>
      <c r="M83" s="4">
        <f>LG!AB91</f>
        <v>0</v>
      </c>
      <c r="N83" s="13">
        <f>LG!AC91</f>
        <v>338.33</v>
      </c>
    </row>
    <row r="84" spans="1:14" x14ac:dyDescent="0.2">
      <c r="A84" s="4">
        <f>LG!A92</f>
        <v>205</v>
      </c>
      <c r="B84" s="56" t="str">
        <f>LG!B92</f>
        <v>S</v>
      </c>
      <c r="C84" s="7" t="str">
        <f>LG!E92</f>
        <v>Meier</v>
      </c>
      <c r="D84" s="7" t="str">
        <f>LG!F92</f>
        <v>Burkhard</v>
      </c>
      <c r="E84" s="57" t="str">
        <f>LG!G92</f>
        <v>Brandenburg</v>
      </c>
      <c r="F84" s="58">
        <f>LG!N92</f>
        <v>328</v>
      </c>
      <c r="G84" s="4">
        <f>LG!P92</f>
        <v>0</v>
      </c>
      <c r="H84" s="4">
        <f>LG!R92</f>
        <v>0</v>
      </c>
      <c r="I84" s="44">
        <f>LG!T92</f>
        <v>0</v>
      </c>
      <c r="J84" s="4">
        <f>LG!V92</f>
        <v>0</v>
      </c>
      <c r="K84" s="4">
        <f>LG!X92</f>
        <v>0</v>
      </c>
      <c r="L84" s="4">
        <f>LG!Z92</f>
        <v>0</v>
      </c>
      <c r="M84" s="4">
        <f>LG!AB92</f>
        <v>0</v>
      </c>
      <c r="N84" s="13">
        <f>LG!AC92</f>
        <v>328</v>
      </c>
    </row>
    <row r="85" spans="1:14" x14ac:dyDescent="0.2">
      <c r="A85" s="4">
        <f>LG!A93</f>
        <v>211</v>
      </c>
      <c r="B85" s="56" t="str">
        <f>LG!B93</f>
        <v>E</v>
      </c>
      <c r="C85" s="7" t="str">
        <f>LG!E93</f>
        <v>Löper</v>
      </c>
      <c r="D85" s="7" t="str">
        <f>LG!F93</f>
        <v>Sven</v>
      </c>
      <c r="E85" s="57" t="str">
        <f>LG!G93</f>
        <v>Brandenburg</v>
      </c>
      <c r="F85" s="58">
        <f>LG!N93</f>
        <v>272</v>
      </c>
      <c r="G85" s="4">
        <f>LG!P93</f>
        <v>0</v>
      </c>
      <c r="H85" s="4">
        <f>LG!R93</f>
        <v>0</v>
      </c>
      <c r="I85" s="44">
        <f>LG!T93</f>
        <v>0</v>
      </c>
      <c r="J85" s="4">
        <f>LG!V93</f>
        <v>0</v>
      </c>
      <c r="K85" s="4">
        <f>LG!X93</f>
        <v>0</v>
      </c>
      <c r="L85" s="4">
        <f>LG!Z93</f>
        <v>0</v>
      </c>
      <c r="M85" s="4">
        <f>LG!AB93</f>
        <v>0</v>
      </c>
      <c r="N85" s="13">
        <f>LG!AC93</f>
        <v>272</v>
      </c>
    </row>
    <row r="86" spans="1:14" x14ac:dyDescent="0.2">
      <c r="A86" s="4">
        <f>LG!A94</f>
        <v>206</v>
      </c>
      <c r="B86" s="56" t="str">
        <f>LG!B94</f>
        <v>E</v>
      </c>
      <c r="C86" s="7" t="str">
        <f>LG!E94</f>
        <v>Finger</v>
      </c>
      <c r="D86" s="7" t="str">
        <f>LG!F94</f>
        <v>Evelyne</v>
      </c>
      <c r="E86" s="57" t="str">
        <f>LG!G94</f>
        <v>Brandenburg</v>
      </c>
      <c r="F86" s="58">
        <f>LG!N94</f>
        <v>0</v>
      </c>
      <c r="G86" s="4">
        <f>LG!P94</f>
        <v>0</v>
      </c>
      <c r="H86" s="4">
        <f>LG!R94</f>
        <v>0</v>
      </c>
      <c r="I86" s="44">
        <f>LG!T94</f>
        <v>0</v>
      </c>
      <c r="J86" s="4">
        <f>LG!V94</f>
        <v>0</v>
      </c>
      <c r="K86" s="4">
        <f>LG!X94</f>
        <v>0</v>
      </c>
      <c r="L86" s="4">
        <f>LG!Z94</f>
        <v>0</v>
      </c>
      <c r="M86" s="4">
        <f>LG!AB94</f>
        <v>0</v>
      </c>
      <c r="N86" s="13">
        <f>LG!AC94</f>
        <v>0</v>
      </c>
    </row>
    <row r="87" spans="1:14" x14ac:dyDescent="0.2">
      <c r="A87" s="4">
        <f>LG!A95</f>
        <v>208</v>
      </c>
      <c r="B87" s="56" t="str">
        <f>LG!B95</f>
        <v>E</v>
      </c>
      <c r="C87" s="7" t="str">
        <f>LG!E95</f>
        <v>Finger</v>
      </c>
      <c r="D87" s="7" t="str">
        <f>LG!F95</f>
        <v>Niclas</v>
      </c>
      <c r="E87" s="57" t="str">
        <f>LG!G95</f>
        <v>Brandenburg</v>
      </c>
      <c r="F87" s="58">
        <f>LG!N95</f>
        <v>0</v>
      </c>
      <c r="G87" s="4">
        <f>LG!P95</f>
        <v>0</v>
      </c>
      <c r="H87" s="4">
        <f>LG!R95</f>
        <v>0</v>
      </c>
      <c r="I87" s="44">
        <f>LG!T95</f>
        <v>0</v>
      </c>
      <c r="J87" s="4">
        <f>LG!V95</f>
        <v>0</v>
      </c>
      <c r="K87" s="4">
        <f>LG!X95</f>
        <v>0</v>
      </c>
      <c r="L87" s="4">
        <f>LG!Z95</f>
        <v>0</v>
      </c>
      <c r="M87" s="4">
        <f>LG!AB95</f>
        <v>0</v>
      </c>
      <c r="N87" s="13">
        <f>LG!AC95</f>
        <v>0</v>
      </c>
    </row>
    <row r="88" spans="1:14" x14ac:dyDescent="0.2">
      <c r="A88" s="4">
        <f>LG!A96</f>
        <v>209</v>
      </c>
      <c r="B88" s="56" t="str">
        <f>LG!B96</f>
        <v>E</v>
      </c>
      <c r="C88" s="7" t="str">
        <f>LG!E96</f>
        <v>Freydank</v>
      </c>
      <c r="D88" s="7" t="str">
        <f>LG!F96</f>
        <v>Martin</v>
      </c>
      <c r="E88" s="57" t="str">
        <f>LG!G96</f>
        <v>Brandenburg</v>
      </c>
      <c r="F88" s="58">
        <f>LG!N96</f>
        <v>0</v>
      </c>
      <c r="G88" s="4">
        <f>LG!P96</f>
        <v>0</v>
      </c>
      <c r="H88" s="4">
        <f>LG!R96</f>
        <v>0</v>
      </c>
      <c r="I88" s="44">
        <f>LG!T96</f>
        <v>0</v>
      </c>
      <c r="J88" s="4">
        <f>LG!V96</f>
        <v>0</v>
      </c>
      <c r="K88" s="4">
        <f>LG!X96</f>
        <v>0</v>
      </c>
      <c r="L88" s="4">
        <f>LG!Z96</f>
        <v>0</v>
      </c>
      <c r="M88" s="4">
        <f>LG!AB96</f>
        <v>0</v>
      </c>
      <c r="N88" s="13">
        <f>LG!AC96</f>
        <v>0</v>
      </c>
    </row>
    <row r="89" spans="1:14" x14ac:dyDescent="0.2">
      <c r="A89" s="4">
        <f>LG!A97</f>
        <v>210</v>
      </c>
      <c r="B89" s="56" t="str">
        <f>LG!B97</f>
        <v>E</v>
      </c>
      <c r="C89" s="7" t="str">
        <f>LG!E97</f>
        <v>Meier</v>
      </c>
      <c r="D89" s="7" t="str">
        <f>LG!F97</f>
        <v>Philipp</v>
      </c>
      <c r="E89" s="57" t="str">
        <f>LG!G97</f>
        <v>Brandenburg</v>
      </c>
      <c r="F89" s="58">
        <f>LG!N97</f>
        <v>0</v>
      </c>
      <c r="G89" s="4">
        <f>LG!P97</f>
        <v>0</v>
      </c>
      <c r="H89" s="4">
        <f>LG!R97</f>
        <v>0</v>
      </c>
      <c r="I89" s="44">
        <f>LG!T97</f>
        <v>0</v>
      </c>
      <c r="J89" s="4">
        <f>LG!V97</f>
        <v>0</v>
      </c>
      <c r="K89" s="4">
        <f>LG!X97</f>
        <v>0</v>
      </c>
      <c r="L89" s="4">
        <f>LG!Z97</f>
        <v>0</v>
      </c>
      <c r="M89" s="4">
        <f>LG!AB97</f>
        <v>0</v>
      </c>
      <c r="N89" s="13">
        <f>LG!AC97</f>
        <v>0</v>
      </c>
    </row>
    <row r="90" spans="1:14" x14ac:dyDescent="0.2">
      <c r="A90" s="4">
        <f>LG!A98</f>
        <v>212</v>
      </c>
      <c r="B90" s="56" t="str">
        <f>LG!B98</f>
        <v>E</v>
      </c>
      <c r="C90" s="7" t="str">
        <f>LG!E98</f>
        <v>Lossow</v>
      </c>
      <c r="D90" s="7" t="str">
        <f>LG!F98</f>
        <v>Nico</v>
      </c>
      <c r="E90" s="57" t="str">
        <f>LG!G98</f>
        <v>Brandenburg</v>
      </c>
      <c r="F90" s="58">
        <f>LG!N98</f>
        <v>0</v>
      </c>
      <c r="G90" s="4">
        <f>LG!P98</f>
        <v>0</v>
      </c>
      <c r="H90" s="4">
        <f>LG!R98</f>
        <v>0</v>
      </c>
      <c r="I90" s="44">
        <f>LG!T98</f>
        <v>0</v>
      </c>
      <c r="J90" s="4">
        <f>LG!V98</f>
        <v>0</v>
      </c>
      <c r="K90" s="4">
        <f>LG!X98</f>
        <v>0</v>
      </c>
      <c r="L90" s="4">
        <f>LG!Z98</f>
        <v>0</v>
      </c>
      <c r="M90" s="4">
        <f>LG!AB98</f>
        <v>0</v>
      </c>
      <c r="N90" s="13">
        <f>LG!AC98</f>
        <v>0</v>
      </c>
    </row>
    <row r="91" spans="1:14" hidden="1" x14ac:dyDescent="0.2">
      <c r="A91" s="4">
        <f>LG!A99</f>
        <v>213</v>
      </c>
      <c r="B91" s="56" t="str">
        <f>LG!B99</f>
        <v>E</v>
      </c>
      <c r="C91" s="7">
        <f>LG!E99</f>
        <v>0</v>
      </c>
      <c r="D91" s="7">
        <f>LG!F99</f>
        <v>0</v>
      </c>
      <c r="E91" s="57" t="str">
        <f>LG!G99</f>
        <v>Brandenburg</v>
      </c>
      <c r="F91" s="58">
        <f>LG!N99</f>
        <v>0</v>
      </c>
      <c r="G91" s="4">
        <f>LG!P99</f>
        <v>0</v>
      </c>
      <c r="H91" s="4">
        <f>LG!R99</f>
        <v>0</v>
      </c>
      <c r="I91" s="44">
        <f>LG!T99</f>
        <v>0</v>
      </c>
      <c r="J91" s="4">
        <f>LG!V99</f>
        <v>0</v>
      </c>
      <c r="K91" s="4">
        <f>LG!X99</f>
        <v>0</v>
      </c>
      <c r="L91" s="4">
        <f>LG!Z99</f>
        <v>0</v>
      </c>
      <c r="M91" s="4">
        <f>LG!AB99</f>
        <v>0</v>
      </c>
      <c r="N91" s="13">
        <f>LG!AC99</f>
        <v>0</v>
      </c>
    </row>
    <row r="92" spans="1:14" hidden="1" x14ac:dyDescent="0.2">
      <c r="A92" s="4">
        <f>LG!A100</f>
        <v>214</v>
      </c>
      <c r="B92" s="56" t="str">
        <f>LG!B100</f>
        <v>E</v>
      </c>
      <c r="C92" s="7">
        <f>LG!E100</f>
        <v>0</v>
      </c>
      <c r="D92" s="7">
        <f>LG!F100</f>
        <v>0</v>
      </c>
      <c r="E92" s="57" t="str">
        <f>LG!G100</f>
        <v>Brandenburg</v>
      </c>
      <c r="F92" s="58">
        <f>LG!N100</f>
        <v>0</v>
      </c>
      <c r="G92" s="4">
        <f>LG!P100</f>
        <v>0</v>
      </c>
      <c r="H92" s="4">
        <f>LG!R100</f>
        <v>0</v>
      </c>
      <c r="I92" s="44">
        <f>LG!T100</f>
        <v>0</v>
      </c>
      <c r="J92" s="4">
        <f>LG!V100</f>
        <v>0</v>
      </c>
      <c r="K92" s="4">
        <f>LG!X100</f>
        <v>0</v>
      </c>
      <c r="L92" s="4">
        <f>LG!Z100</f>
        <v>0</v>
      </c>
      <c r="M92" s="4">
        <f>LG!AB100</f>
        <v>0</v>
      </c>
      <c r="N92" s="13">
        <f>LG!AC100</f>
        <v>0</v>
      </c>
    </row>
    <row r="93" spans="1:14" hidden="1" x14ac:dyDescent="0.2">
      <c r="A93" s="4">
        <f>LG!A101</f>
        <v>215</v>
      </c>
      <c r="B93" s="56" t="str">
        <f>LG!B101</f>
        <v>E</v>
      </c>
      <c r="C93" s="7">
        <f>LG!E101</f>
        <v>0</v>
      </c>
      <c r="D93" s="7">
        <f>LG!F101</f>
        <v>0</v>
      </c>
      <c r="E93" s="57" t="str">
        <f>LG!G101</f>
        <v>Brandenburg</v>
      </c>
      <c r="F93" s="58">
        <f>LG!N101</f>
        <v>0</v>
      </c>
      <c r="G93" s="4">
        <f>LG!P101</f>
        <v>0</v>
      </c>
      <c r="H93" s="4">
        <f>LG!R101</f>
        <v>0</v>
      </c>
      <c r="I93" s="44">
        <f>LG!T101</f>
        <v>0</v>
      </c>
      <c r="J93" s="4">
        <f>LG!V101</f>
        <v>0</v>
      </c>
      <c r="K93" s="4">
        <f>LG!X101</f>
        <v>0</v>
      </c>
      <c r="L93" s="4">
        <f>LG!Z101</f>
        <v>0</v>
      </c>
      <c r="M93" s="4">
        <f>LG!AB101</f>
        <v>0</v>
      </c>
      <c r="N93" s="13">
        <f>LG!AC101</f>
        <v>0</v>
      </c>
    </row>
    <row r="94" spans="1:14" x14ac:dyDescent="0.2">
      <c r="A94" s="4">
        <f>LG!A102</f>
        <v>509</v>
      </c>
      <c r="B94" s="56">
        <f>LG!B102</f>
        <v>0</v>
      </c>
      <c r="C94" s="7" t="str">
        <f>LG!E102</f>
        <v>Ruthsatz</v>
      </c>
      <c r="D94" s="7" t="str">
        <f>LG!F102</f>
        <v>Frank</v>
      </c>
      <c r="E94" s="57" t="str">
        <f>LG!G102</f>
        <v>PSV Olympia</v>
      </c>
      <c r="F94" s="58">
        <f>LG!N102</f>
        <v>393.33</v>
      </c>
      <c r="G94" s="4">
        <f>LG!P102</f>
        <v>0</v>
      </c>
      <c r="H94" s="4">
        <f>LG!R102</f>
        <v>0</v>
      </c>
      <c r="I94" s="44">
        <f>LG!T102</f>
        <v>0</v>
      </c>
      <c r="J94" s="4">
        <f>LG!V102</f>
        <v>0</v>
      </c>
      <c r="K94" s="4">
        <f>LG!X102</f>
        <v>0</v>
      </c>
      <c r="L94" s="4">
        <f>LG!Z102</f>
        <v>0</v>
      </c>
      <c r="M94" s="4">
        <f>LG!AB102</f>
        <v>0</v>
      </c>
      <c r="N94" s="13">
        <f>LG!AC102</f>
        <v>393.33</v>
      </c>
    </row>
    <row r="95" spans="1:14" x14ac:dyDescent="0.2">
      <c r="A95" s="4">
        <f>LG!A103</f>
        <v>504</v>
      </c>
      <c r="B95" s="56">
        <f>LG!B103</f>
        <v>0</v>
      </c>
      <c r="C95" s="7" t="str">
        <f>LG!E103</f>
        <v>Heider</v>
      </c>
      <c r="D95" s="7" t="str">
        <f>LG!F103</f>
        <v>Jan</v>
      </c>
      <c r="E95" s="57" t="str">
        <f>LG!G103</f>
        <v>PSV Olympia</v>
      </c>
      <c r="F95" s="58">
        <f>LG!N103</f>
        <v>382</v>
      </c>
      <c r="G95" s="4">
        <f>LG!P103</f>
        <v>0</v>
      </c>
      <c r="H95" s="4">
        <f>LG!R103</f>
        <v>0</v>
      </c>
      <c r="I95" s="44">
        <f>LG!T103</f>
        <v>0</v>
      </c>
      <c r="J95" s="4">
        <f>LG!V103</f>
        <v>0</v>
      </c>
      <c r="K95" s="4">
        <f>LG!X103</f>
        <v>0</v>
      </c>
      <c r="L95" s="4">
        <f>LG!Z103</f>
        <v>0</v>
      </c>
      <c r="M95" s="4">
        <f>LG!AB103</f>
        <v>0</v>
      </c>
      <c r="N95" s="13">
        <f>LG!AC103</f>
        <v>382</v>
      </c>
    </row>
    <row r="96" spans="1:14" x14ac:dyDescent="0.2">
      <c r="A96" s="4">
        <f>LG!A104</f>
        <v>506</v>
      </c>
      <c r="B96" s="56">
        <f>LG!B104</f>
        <v>0</v>
      </c>
      <c r="C96" s="7" t="str">
        <f>LG!E104</f>
        <v>Gramsch</v>
      </c>
      <c r="D96" s="7" t="str">
        <f>LG!F104</f>
        <v>Benjamin</v>
      </c>
      <c r="E96" s="57" t="str">
        <f>LG!G104</f>
        <v>PSV Olympia</v>
      </c>
      <c r="F96" s="58">
        <f>LG!N104</f>
        <v>380</v>
      </c>
      <c r="G96" s="4">
        <f>LG!P104</f>
        <v>0</v>
      </c>
      <c r="H96" s="4">
        <f>LG!R104</f>
        <v>0</v>
      </c>
      <c r="I96" s="44">
        <f>LG!T104</f>
        <v>0</v>
      </c>
      <c r="J96" s="4">
        <f>LG!V104</f>
        <v>0</v>
      </c>
      <c r="K96" s="4">
        <f>LG!X104</f>
        <v>0</v>
      </c>
      <c r="L96" s="4">
        <f>LG!Z104</f>
        <v>0</v>
      </c>
      <c r="M96" s="4">
        <f>LG!AB104</f>
        <v>0</v>
      </c>
      <c r="N96" s="13">
        <f>LG!AC104</f>
        <v>380</v>
      </c>
    </row>
    <row r="97" spans="1:14" x14ac:dyDescent="0.2">
      <c r="A97" s="4">
        <f>LG!A105</f>
        <v>508</v>
      </c>
      <c r="B97" s="56">
        <f>LG!B105</f>
        <v>0</v>
      </c>
      <c r="C97" s="7" t="str">
        <f>LG!E105</f>
        <v>Trost</v>
      </c>
      <c r="D97" s="7" t="str">
        <f>LG!F105</f>
        <v>Sebastian</v>
      </c>
      <c r="E97" s="57" t="str">
        <f>LG!G105</f>
        <v>PSV Olympia</v>
      </c>
      <c r="F97" s="58">
        <f>LG!N105</f>
        <v>379</v>
      </c>
      <c r="G97" s="4">
        <f>LG!P105</f>
        <v>0</v>
      </c>
      <c r="H97" s="4">
        <f>LG!R105</f>
        <v>0</v>
      </c>
      <c r="I97" s="44">
        <f>LG!T105</f>
        <v>0</v>
      </c>
      <c r="J97" s="4">
        <f>LG!V105</f>
        <v>0</v>
      </c>
      <c r="K97" s="4">
        <f>LG!X105</f>
        <v>0</v>
      </c>
      <c r="L97" s="4">
        <f>LG!Z105</f>
        <v>0</v>
      </c>
      <c r="M97" s="4">
        <f>LG!AB105</f>
        <v>0</v>
      </c>
      <c r="N97" s="13">
        <f>LG!AC105</f>
        <v>379</v>
      </c>
    </row>
    <row r="98" spans="1:14" x14ac:dyDescent="0.2">
      <c r="A98" s="4">
        <f>LG!A106</f>
        <v>507</v>
      </c>
      <c r="B98" s="56">
        <f>LG!B106</f>
        <v>0</v>
      </c>
      <c r="C98" s="7" t="str">
        <f>LG!E106</f>
        <v>Graske</v>
      </c>
      <c r="D98" s="7" t="str">
        <f>LG!F106</f>
        <v>Jennifer</v>
      </c>
      <c r="E98" s="57" t="str">
        <f>LG!G106</f>
        <v>PSV Olympia</v>
      </c>
      <c r="F98" s="58">
        <f>LG!N106</f>
        <v>378.29</v>
      </c>
      <c r="G98" s="4">
        <f>LG!P106</f>
        <v>0</v>
      </c>
      <c r="H98" s="4">
        <f>LG!R106</f>
        <v>0</v>
      </c>
      <c r="I98" s="44">
        <f>LG!T106</f>
        <v>0</v>
      </c>
      <c r="J98" s="4">
        <f>LG!V106</f>
        <v>0</v>
      </c>
      <c r="K98" s="4">
        <f>LG!X106</f>
        <v>0</v>
      </c>
      <c r="L98" s="4">
        <f>LG!Z106</f>
        <v>0</v>
      </c>
      <c r="M98" s="4">
        <f>LG!AB106</f>
        <v>0</v>
      </c>
      <c r="N98" s="13">
        <f>LG!AC106</f>
        <v>378.29</v>
      </c>
    </row>
    <row r="99" spans="1:14" x14ac:dyDescent="0.2">
      <c r="A99" s="4">
        <f>LG!A107</f>
        <v>501</v>
      </c>
      <c r="B99" s="56">
        <f>LG!B107</f>
        <v>0</v>
      </c>
      <c r="C99" s="7" t="str">
        <f>LG!E107</f>
        <v>Lobasiuk</v>
      </c>
      <c r="D99" s="7" t="str">
        <f>LG!F107</f>
        <v>Slawomir</v>
      </c>
      <c r="E99" s="57" t="str">
        <f>LG!G107</f>
        <v>PSV Olympia</v>
      </c>
      <c r="F99" s="58">
        <f>LG!N107</f>
        <v>365.33</v>
      </c>
      <c r="G99" s="4">
        <f>LG!P107</f>
        <v>0</v>
      </c>
      <c r="H99" s="4">
        <f>LG!R107</f>
        <v>0</v>
      </c>
      <c r="I99" s="44">
        <f>LG!T107</f>
        <v>0</v>
      </c>
      <c r="J99" s="4">
        <f>LG!V107</f>
        <v>0</v>
      </c>
      <c r="K99" s="4">
        <f>LG!X107</f>
        <v>0</v>
      </c>
      <c r="L99" s="4">
        <f>LG!Z107</f>
        <v>0</v>
      </c>
      <c r="M99" s="4">
        <f>LG!AB107</f>
        <v>0</v>
      </c>
      <c r="N99" s="13">
        <f>LG!AC107</f>
        <v>365.33</v>
      </c>
    </row>
    <row r="100" spans="1:14" x14ac:dyDescent="0.2">
      <c r="A100" s="4">
        <f>LG!A108</f>
        <v>511</v>
      </c>
      <c r="B100" s="56">
        <f>LG!B108</f>
        <v>0</v>
      </c>
      <c r="C100" s="7" t="str">
        <f>LG!E108</f>
        <v>Scheuer</v>
      </c>
      <c r="D100" s="7" t="str">
        <f>LG!F108</f>
        <v>Felix</v>
      </c>
      <c r="E100" s="57" t="str">
        <f>LG!G108</f>
        <v>PSV Olympia</v>
      </c>
      <c r="F100" s="58">
        <f>LG!N108</f>
        <v>359.33</v>
      </c>
      <c r="G100" s="4">
        <f>LG!P108</f>
        <v>0</v>
      </c>
      <c r="H100" s="4">
        <f>LG!R108</f>
        <v>0</v>
      </c>
      <c r="I100" s="44">
        <f>LG!T108</f>
        <v>0</v>
      </c>
      <c r="J100" s="4">
        <f>LG!V108</f>
        <v>0</v>
      </c>
      <c r="K100" s="4">
        <f>LG!X108</f>
        <v>0</v>
      </c>
      <c r="L100" s="4">
        <f>LG!Z108</f>
        <v>0</v>
      </c>
      <c r="M100" s="4">
        <f>LG!AB108</f>
        <v>0</v>
      </c>
      <c r="N100" s="13">
        <f>LG!AC108</f>
        <v>359.33</v>
      </c>
    </row>
    <row r="101" spans="1:14" x14ac:dyDescent="0.2">
      <c r="A101" s="4">
        <f>LG!A109</f>
        <v>502</v>
      </c>
      <c r="B101" s="56">
        <f>LG!B109</f>
        <v>0</v>
      </c>
      <c r="C101" s="7" t="str">
        <f>LG!E109</f>
        <v>Zipfel</v>
      </c>
      <c r="D101" s="7" t="str">
        <f>LG!F109</f>
        <v>Jasmine Josephine</v>
      </c>
      <c r="E101" s="57" t="str">
        <f>LG!G109</f>
        <v>PSV Olympia</v>
      </c>
      <c r="F101" s="58">
        <f>LG!N109</f>
        <v>0</v>
      </c>
      <c r="G101" s="4">
        <f>LG!P109</f>
        <v>0</v>
      </c>
      <c r="H101" s="4">
        <f>LG!R109</f>
        <v>0</v>
      </c>
      <c r="I101" s="44">
        <f>LG!T109</f>
        <v>0</v>
      </c>
      <c r="J101" s="4">
        <f>LG!V109</f>
        <v>0</v>
      </c>
      <c r="K101" s="4">
        <f>LG!X109</f>
        <v>0</v>
      </c>
      <c r="L101" s="4">
        <f>LG!Z109</f>
        <v>0</v>
      </c>
      <c r="M101" s="4">
        <f>LG!AB109</f>
        <v>0</v>
      </c>
      <c r="N101" s="13">
        <f>LG!AC109</f>
        <v>0</v>
      </c>
    </row>
    <row r="102" spans="1:14" x14ac:dyDescent="0.2">
      <c r="A102" s="4">
        <f>LG!A110</f>
        <v>503</v>
      </c>
      <c r="B102" s="56">
        <f>LG!B110</f>
        <v>0</v>
      </c>
      <c r="C102" s="7" t="str">
        <f>LG!E110</f>
        <v>Knoll</v>
      </c>
      <c r="D102" s="7" t="str">
        <f>LG!F110</f>
        <v>Tammy Jean Lea</v>
      </c>
      <c r="E102" s="57" t="str">
        <f>LG!G110</f>
        <v>PSV Olympia</v>
      </c>
      <c r="F102" s="58">
        <f>LG!N110</f>
        <v>0</v>
      </c>
      <c r="G102" s="4">
        <f>LG!P110</f>
        <v>0</v>
      </c>
      <c r="H102" s="4">
        <f>LG!R110</f>
        <v>0</v>
      </c>
      <c r="I102" s="44">
        <f>LG!T110</f>
        <v>0</v>
      </c>
      <c r="J102" s="4">
        <f>LG!V110</f>
        <v>0</v>
      </c>
      <c r="K102" s="4">
        <f>LG!X110</f>
        <v>0</v>
      </c>
      <c r="L102" s="4">
        <f>LG!Z110</f>
        <v>0</v>
      </c>
      <c r="M102" s="4">
        <f>LG!AB110</f>
        <v>0</v>
      </c>
      <c r="N102" s="13">
        <f>LG!AC110</f>
        <v>0</v>
      </c>
    </row>
    <row r="103" spans="1:14" x14ac:dyDescent="0.2">
      <c r="A103" s="4">
        <f>LG!A111</f>
        <v>505</v>
      </c>
      <c r="B103" s="56">
        <f>LG!B111</f>
        <v>0</v>
      </c>
      <c r="C103" s="7" t="str">
        <f>LG!E111</f>
        <v>Kassel</v>
      </c>
      <c r="D103" s="7" t="str">
        <f>LG!F111</f>
        <v>Nils</v>
      </c>
      <c r="E103" s="57" t="str">
        <f>LG!G111</f>
        <v>PSV Olympia</v>
      </c>
      <c r="F103" s="58">
        <f>LG!N111</f>
        <v>0</v>
      </c>
      <c r="G103" s="4">
        <f>LG!P111</f>
        <v>0</v>
      </c>
      <c r="H103" s="4">
        <f>LG!R111</f>
        <v>0</v>
      </c>
      <c r="I103" s="44">
        <f>LG!T111</f>
        <v>0</v>
      </c>
      <c r="J103" s="4">
        <f>LG!V111</f>
        <v>0</v>
      </c>
      <c r="K103" s="4">
        <f>LG!X111</f>
        <v>0</v>
      </c>
      <c r="L103" s="4">
        <f>LG!Z111</f>
        <v>0</v>
      </c>
      <c r="M103" s="4">
        <f>LG!AB111</f>
        <v>0</v>
      </c>
      <c r="N103" s="13">
        <f>LG!AC111</f>
        <v>0</v>
      </c>
    </row>
    <row r="104" spans="1:14" x14ac:dyDescent="0.2">
      <c r="A104" s="4">
        <f>LG!A112</f>
        <v>510</v>
      </c>
      <c r="B104" s="56">
        <f>LG!B112</f>
        <v>0</v>
      </c>
      <c r="C104" s="7" t="str">
        <f>LG!E112</f>
        <v>Krzykowski</v>
      </c>
      <c r="D104" s="7" t="str">
        <f>LG!F112</f>
        <v>Cindy</v>
      </c>
      <c r="E104" s="57" t="str">
        <f>LG!G112</f>
        <v>PSV Olympia</v>
      </c>
      <c r="F104" s="58">
        <f>LG!N112</f>
        <v>0</v>
      </c>
      <c r="G104" s="4">
        <f>LG!P112</f>
        <v>0</v>
      </c>
      <c r="H104" s="4">
        <f>LG!R112</f>
        <v>0</v>
      </c>
      <c r="I104" s="44">
        <f>LG!T112</f>
        <v>0</v>
      </c>
      <c r="J104" s="4">
        <f>LG!V112</f>
        <v>0</v>
      </c>
      <c r="K104" s="4">
        <f>LG!X112</f>
        <v>0</v>
      </c>
      <c r="L104" s="4">
        <f>LG!Z112</f>
        <v>0</v>
      </c>
      <c r="M104" s="4">
        <f>LG!AB112</f>
        <v>0</v>
      </c>
      <c r="N104" s="13">
        <f>LG!AC112</f>
        <v>0</v>
      </c>
    </row>
    <row r="105" spans="1:14" x14ac:dyDescent="0.2">
      <c r="A105" s="4">
        <f>LG!A113</f>
        <v>512</v>
      </c>
      <c r="B105" s="56">
        <f>LG!B113</f>
        <v>0</v>
      </c>
      <c r="C105" s="7" t="str">
        <f>LG!E113</f>
        <v>Antonova</v>
      </c>
      <c r="D105" s="7" t="str">
        <f>LG!F113</f>
        <v>Varvara</v>
      </c>
      <c r="E105" s="57" t="str">
        <f>LG!G113</f>
        <v>PSV Olympia</v>
      </c>
      <c r="F105" s="58">
        <f>LG!N113</f>
        <v>0</v>
      </c>
      <c r="G105" s="4">
        <f>LG!P113</f>
        <v>0</v>
      </c>
      <c r="H105" s="4">
        <f>LG!R113</f>
        <v>0</v>
      </c>
      <c r="I105" s="44">
        <f>LG!T113</f>
        <v>0</v>
      </c>
      <c r="J105" s="4">
        <f>LG!V113</f>
        <v>0</v>
      </c>
      <c r="K105" s="4">
        <f>LG!X113</f>
        <v>0</v>
      </c>
      <c r="L105" s="4">
        <f>LG!Z113</f>
        <v>0</v>
      </c>
      <c r="M105" s="4">
        <f>LG!AB113</f>
        <v>0</v>
      </c>
      <c r="N105" s="13">
        <f>LG!AC113</f>
        <v>0</v>
      </c>
    </row>
    <row r="106" spans="1:14" hidden="1" x14ac:dyDescent="0.2">
      <c r="A106" s="4">
        <f>LG!A114</f>
        <v>513</v>
      </c>
      <c r="B106" s="56" t="str">
        <f>LG!B114</f>
        <v>E</v>
      </c>
      <c r="C106" s="7">
        <f>LG!E114</f>
        <v>0</v>
      </c>
      <c r="D106" s="7">
        <f>LG!F114</f>
        <v>0</v>
      </c>
      <c r="E106" s="57" t="str">
        <f>LG!G114</f>
        <v>PSV Olympia</v>
      </c>
      <c r="F106" s="58">
        <f>LG!N114</f>
        <v>0</v>
      </c>
      <c r="G106" s="4">
        <f>LG!P114</f>
        <v>0</v>
      </c>
      <c r="H106" s="4">
        <f>LG!R114</f>
        <v>0</v>
      </c>
      <c r="I106" s="44">
        <f>LG!T114</f>
        <v>0</v>
      </c>
      <c r="J106" s="4">
        <f>LG!V114</f>
        <v>0</v>
      </c>
      <c r="K106" s="4">
        <f>LG!X114</f>
        <v>0</v>
      </c>
      <c r="L106" s="4">
        <f>LG!Z114</f>
        <v>0</v>
      </c>
      <c r="M106" s="4">
        <f>LG!AB114</f>
        <v>0</v>
      </c>
      <c r="N106" s="13">
        <f>LG!AC114</f>
        <v>0</v>
      </c>
    </row>
    <row r="107" spans="1:14" hidden="1" x14ac:dyDescent="0.2">
      <c r="A107" s="4">
        <f>LG!A115</f>
        <v>514</v>
      </c>
      <c r="B107" s="56" t="str">
        <f>LG!B115</f>
        <v>E</v>
      </c>
      <c r="C107" s="7">
        <f>LG!E115</f>
        <v>0</v>
      </c>
      <c r="D107" s="7">
        <f>LG!F115</f>
        <v>0</v>
      </c>
      <c r="E107" s="57" t="str">
        <f>LG!G115</f>
        <v>PSV Olympia</v>
      </c>
      <c r="F107" s="58">
        <f>LG!N115</f>
        <v>0</v>
      </c>
      <c r="G107" s="4">
        <f>LG!P115</f>
        <v>0</v>
      </c>
      <c r="H107" s="4">
        <f>LG!R115</f>
        <v>0</v>
      </c>
      <c r="I107" s="44">
        <f>LG!T115</f>
        <v>0</v>
      </c>
      <c r="J107" s="4">
        <f>LG!V115</f>
        <v>0</v>
      </c>
      <c r="K107" s="4">
        <f>LG!X115</f>
        <v>0</v>
      </c>
      <c r="L107" s="4">
        <f>LG!Z115</f>
        <v>0</v>
      </c>
      <c r="M107" s="4">
        <f>LG!AB115</f>
        <v>0</v>
      </c>
      <c r="N107" s="13">
        <f>LG!AC115</f>
        <v>0</v>
      </c>
    </row>
    <row r="108" spans="1:14" hidden="1" x14ac:dyDescent="0.2">
      <c r="A108" s="4">
        <f>LG!A116</f>
        <v>515</v>
      </c>
      <c r="B108" s="56" t="str">
        <f>LG!B116</f>
        <v>E</v>
      </c>
      <c r="C108" s="7">
        <f>LG!E116</f>
        <v>0</v>
      </c>
      <c r="D108" s="7">
        <f>LG!F116</f>
        <v>0</v>
      </c>
      <c r="E108" s="57" t="str">
        <f>LG!G116</f>
        <v>PSV Olympia</v>
      </c>
      <c r="F108" s="58">
        <f>LG!N116</f>
        <v>0</v>
      </c>
      <c r="G108" s="4">
        <f>LG!P116</f>
        <v>0</v>
      </c>
      <c r="H108" s="4">
        <f>LG!R116</f>
        <v>0</v>
      </c>
      <c r="I108" s="44">
        <f>LG!T116</f>
        <v>0</v>
      </c>
      <c r="J108" s="4">
        <f>LG!V116</f>
        <v>0</v>
      </c>
      <c r="K108" s="4">
        <f>LG!X116</f>
        <v>0</v>
      </c>
      <c r="L108" s="4">
        <f>LG!Z116</f>
        <v>0</v>
      </c>
      <c r="M108" s="4">
        <f>LG!AB116</f>
        <v>0</v>
      </c>
      <c r="N108" s="13">
        <f>LG!AC116</f>
        <v>0</v>
      </c>
    </row>
    <row r="109" spans="1:14" x14ac:dyDescent="0.2">
      <c r="A109" s="4">
        <f>LG!A117</f>
        <v>603</v>
      </c>
      <c r="B109" s="56" t="str">
        <f>LG!B117</f>
        <v>S</v>
      </c>
      <c r="C109" s="7" t="str">
        <f>LG!E117</f>
        <v>Buttkus</v>
      </c>
      <c r="D109" s="7" t="str">
        <f>LG!F117</f>
        <v>Niklas</v>
      </c>
      <c r="E109" s="57" t="str">
        <f>LG!G117</f>
        <v>SCS</v>
      </c>
      <c r="F109" s="58">
        <f>LG!N117</f>
        <v>369</v>
      </c>
      <c r="G109" s="4">
        <f>LG!P117</f>
        <v>0</v>
      </c>
      <c r="H109" s="4">
        <f>LG!R117</f>
        <v>0</v>
      </c>
      <c r="I109" s="44">
        <f>LG!T117</f>
        <v>0</v>
      </c>
      <c r="J109" s="4">
        <f>LG!V117</f>
        <v>0</v>
      </c>
      <c r="K109" s="4">
        <f>LG!X117</f>
        <v>0</v>
      </c>
      <c r="L109" s="4">
        <f>LG!Z117</f>
        <v>0</v>
      </c>
      <c r="M109" s="4">
        <f>LG!AB117</f>
        <v>0</v>
      </c>
      <c r="N109" s="13">
        <f>LG!AC117</f>
        <v>369</v>
      </c>
    </row>
    <row r="110" spans="1:14" x14ac:dyDescent="0.2">
      <c r="A110" s="4">
        <f>LG!A118</f>
        <v>605</v>
      </c>
      <c r="B110" s="56" t="str">
        <f>LG!B118</f>
        <v>S</v>
      </c>
      <c r="C110" s="7" t="str">
        <f>LG!E118</f>
        <v>Gowitzke</v>
      </c>
      <c r="D110" s="7" t="str">
        <f>LG!F118</f>
        <v>Alexander</v>
      </c>
      <c r="E110" s="57" t="str">
        <f>LG!G118</f>
        <v>SCS</v>
      </c>
      <c r="F110" s="58">
        <f>LG!N118</f>
        <v>367</v>
      </c>
      <c r="G110" s="4">
        <f>LG!P118</f>
        <v>0</v>
      </c>
      <c r="H110" s="4">
        <f>LG!R118</f>
        <v>0</v>
      </c>
      <c r="I110" s="44">
        <f>LG!T118</f>
        <v>0</v>
      </c>
      <c r="J110" s="4">
        <f>LG!V118</f>
        <v>0</v>
      </c>
      <c r="K110" s="4">
        <f>LG!X118</f>
        <v>0</v>
      </c>
      <c r="L110" s="4">
        <f>LG!Z118</f>
        <v>0</v>
      </c>
      <c r="M110" s="4">
        <f>LG!AB118</f>
        <v>0</v>
      </c>
      <c r="N110" s="13">
        <f>LG!AC118</f>
        <v>367</v>
      </c>
    </row>
    <row r="111" spans="1:14" x14ac:dyDescent="0.2">
      <c r="A111" s="4">
        <f>LG!A119</f>
        <v>601</v>
      </c>
      <c r="B111" s="56" t="str">
        <f>LG!B119</f>
        <v>S</v>
      </c>
      <c r="C111" s="7" t="str">
        <f>LG!E119</f>
        <v>Balci</v>
      </c>
      <c r="D111" s="7" t="str">
        <f>LG!F119</f>
        <v>Aylin</v>
      </c>
      <c r="E111" s="57" t="str">
        <f>LG!G119</f>
        <v>SCS</v>
      </c>
      <c r="F111" s="58">
        <f>LG!N119</f>
        <v>361.33</v>
      </c>
      <c r="G111" s="4">
        <f>LG!P119</f>
        <v>0</v>
      </c>
      <c r="H111" s="4">
        <f>LG!R119</f>
        <v>0</v>
      </c>
      <c r="I111" s="44">
        <f>LG!T119</f>
        <v>0</v>
      </c>
      <c r="J111" s="4">
        <f>LG!V119</f>
        <v>0</v>
      </c>
      <c r="K111" s="4">
        <f>LG!X119</f>
        <v>0</v>
      </c>
      <c r="L111" s="4">
        <f>LG!Z119</f>
        <v>0</v>
      </c>
      <c r="M111" s="4">
        <f>LG!AB119</f>
        <v>0</v>
      </c>
      <c r="N111" s="13">
        <f>LG!AC119</f>
        <v>361.33</v>
      </c>
    </row>
    <row r="112" spans="1:14" x14ac:dyDescent="0.2">
      <c r="A112" s="4">
        <f>LG!A120</f>
        <v>604</v>
      </c>
      <c r="B112" s="56" t="str">
        <f>LG!B120</f>
        <v>S</v>
      </c>
      <c r="C112" s="7" t="str">
        <f>LG!E120</f>
        <v>Reis</v>
      </c>
      <c r="D112" s="7" t="str">
        <f>LG!F120</f>
        <v>Thomas</v>
      </c>
      <c r="E112" s="57" t="str">
        <f>LG!G120</f>
        <v>SCS</v>
      </c>
      <c r="F112" s="58">
        <f>LG!N120</f>
        <v>359.67</v>
      </c>
      <c r="G112" s="4">
        <f>LG!P120</f>
        <v>0</v>
      </c>
      <c r="H112" s="4">
        <f>LG!R120</f>
        <v>0</v>
      </c>
      <c r="I112" s="44">
        <f>LG!T120</f>
        <v>0</v>
      </c>
      <c r="J112" s="4">
        <f>LG!V120</f>
        <v>0</v>
      </c>
      <c r="K112" s="4">
        <f>LG!X120</f>
        <v>0</v>
      </c>
      <c r="L112" s="4">
        <f>LG!Z120</f>
        <v>0</v>
      </c>
      <c r="M112" s="4">
        <f>LG!AB120</f>
        <v>0</v>
      </c>
      <c r="N112" s="13">
        <f>LG!AC120</f>
        <v>359.67</v>
      </c>
    </row>
    <row r="113" spans="1:14" x14ac:dyDescent="0.2">
      <c r="A113" s="4">
        <f>LG!A121</f>
        <v>606</v>
      </c>
      <c r="B113" s="56" t="str">
        <f>LG!B121</f>
        <v>E</v>
      </c>
      <c r="C113" s="7" t="str">
        <f>LG!E121</f>
        <v>Böttcher</v>
      </c>
      <c r="D113" s="7" t="str">
        <f>LG!F121</f>
        <v>Petra</v>
      </c>
      <c r="E113" s="57" t="str">
        <f>LG!G121</f>
        <v>SCS</v>
      </c>
      <c r="F113" s="58">
        <f>LG!N121</f>
        <v>354.33</v>
      </c>
      <c r="G113" s="4">
        <f>LG!P121</f>
        <v>0</v>
      </c>
      <c r="H113" s="4">
        <f>LG!R121</f>
        <v>0</v>
      </c>
      <c r="I113" s="44">
        <f>LG!T121</f>
        <v>0</v>
      </c>
      <c r="J113" s="4">
        <f>LG!V121</f>
        <v>0</v>
      </c>
      <c r="K113" s="4">
        <f>LG!X121</f>
        <v>0</v>
      </c>
      <c r="L113" s="4">
        <f>LG!Z121</f>
        <v>0</v>
      </c>
      <c r="M113" s="4">
        <f>LG!AB121</f>
        <v>0</v>
      </c>
      <c r="N113" s="13">
        <f>LG!AC121</f>
        <v>354.33</v>
      </c>
    </row>
    <row r="114" spans="1:14" x14ac:dyDescent="0.2">
      <c r="A114" s="4">
        <f>LG!A122</f>
        <v>602</v>
      </c>
      <c r="B114" s="56" t="str">
        <f>LG!B122</f>
        <v>S</v>
      </c>
      <c r="C114" s="7" t="str">
        <f>LG!E122</f>
        <v>Brettschneider</v>
      </c>
      <c r="D114" s="7" t="str">
        <f>LG!F122</f>
        <v>Beate</v>
      </c>
      <c r="E114" s="57" t="str">
        <f>LG!G122</f>
        <v>SCS</v>
      </c>
      <c r="F114" s="58">
        <f>LG!N122</f>
        <v>321</v>
      </c>
      <c r="G114" s="4">
        <f>LG!P122</f>
        <v>0</v>
      </c>
      <c r="H114" s="4">
        <f>LG!R122</f>
        <v>0</v>
      </c>
      <c r="I114" s="44">
        <f>LG!T122</f>
        <v>0</v>
      </c>
      <c r="J114" s="4">
        <f>LG!V122</f>
        <v>0</v>
      </c>
      <c r="K114" s="4">
        <f>LG!X122</f>
        <v>0</v>
      </c>
      <c r="L114" s="4">
        <f>LG!Z122</f>
        <v>0</v>
      </c>
      <c r="M114" s="4">
        <f>LG!AB122</f>
        <v>0</v>
      </c>
      <c r="N114" s="13">
        <f>LG!AC122</f>
        <v>321</v>
      </c>
    </row>
    <row r="115" spans="1:14" x14ac:dyDescent="0.2">
      <c r="A115" s="4">
        <f>LG!A123</f>
        <v>607</v>
      </c>
      <c r="B115" s="56" t="str">
        <f>LG!B123</f>
        <v>E</v>
      </c>
      <c r="C115" s="7" t="str">
        <f>LG!E123</f>
        <v>El-Hawawshi</v>
      </c>
      <c r="D115" s="7" t="str">
        <f>LG!F123</f>
        <v>Ibrahim</v>
      </c>
      <c r="E115" s="57" t="str">
        <f>LG!G123</f>
        <v>SCS</v>
      </c>
      <c r="F115" s="58">
        <f>LG!N123</f>
        <v>0</v>
      </c>
      <c r="G115" s="4">
        <f>LG!P123</f>
        <v>0</v>
      </c>
      <c r="H115" s="4">
        <f>LG!R123</f>
        <v>0</v>
      </c>
      <c r="I115" s="44">
        <f>LG!T123</f>
        <v>0</v>
      </c>
      <c r="J115" s="4">
        <f>LG!V123</f>
        <v>0</v>
      </c>
      <c r="K115" s="4">
        <f>LG!X123</f>
        <v>0</v>
      </c>
      <c r="L115" s="4">
        <f>LG!Z123</f>
        <v>0</v>
      </c>
      <c r="M115" s="4">
        <f>LG!AB123</f>
        <v>0</v>
      </c>
      <c r="N115" s="13">
        <f>LG!AC123</f>
        <v>0</v>
      </c>
    </row>
    <row r="116" spans="1:14" hidden="1" x14ac:dyDescent="0.2">
      <c r="A116" s="4">
        <f>LG!A124</f>
        <v>608</v>
      </c>
      <c r="B116" s="56" t="str">
        <f>LG!B124</f>
        <v>E</v>
      </c>
      <c r="C116" s="7">
        <f>LG!E124</f>
        <v>0</v>
      </c>
      <c r="D116" s="7">
        <f>LG!F124</f>
        <v>0</v>
      </c>
      <c r="E116" s="57" t="str">
        <f>LG!G124</f>
        <v>SCS</v>
      </c>
      <c r="F116" s="58">
        <f>LG!N124</f>
        <v>0</v>
      </c>
      <c r="G116" s="4">
        <f>LG!P124</f>
        <v>0</v>
      </c>
      <c r="H116" s="4">
        <f>LG!R124</f>
        <v>0</v>
      </c>
      <c r="I116" s="44">
        <f>LG!T124</f>
        <v>0</v>
      </c>
      <c r="J116" s="4">
        <f>LG!V124</f>
        <v>0</v>
      </c>
      <c r="K116" s="4">
        <f>LG!X124</f>
        <v>0</v>
      </c>
      <c r="L116" s="4">
        <f>LG!Z124</f>
        <v>0</v>
      </c>
      <c r="M116" s="4">
        <f>LG!AB124</f>
        <v>0</v>
      </c>
      <c r="N116" s="13">
        <f>LG!AC124</f>
        <v>0</v>
      </c>
    </row>
    <row r="117" spans="1:14" hidden="1" x14ac:dyDescent="0.2">
      <c r="A117" s="4">
        <f>LG!A125</f>
        <v>609</v>
      </c>
      <c r="B117" s="56" t="str">
        <f>LG!B125</f>
        <v>E</v>
      </c>
      <c r="C117" s="7">
        <f>LG!E125</f>
        <v>0</v>
      </c>
      <c r="D117" s="7">
        <f>LG!F125</f>
        <v>0</v>
      </c>
      <c r="E117" s="57" t="str">
        <f>LG!G125</f>
        <v>SCS</v>
      </c>
      <c r="F117" s="58">
        <f>LG!N125</f>
        <v>0</v>
      </c>
      <c r="G117" s="4">
        <f>LG!P125</f>
        <v>0</v>
      </c>
      <c r="H117" s="4">
        <f>LG!R125</f>
        <v>0</v>
      </c>
      <c r="I117" s="44">
        <f>LG!T125</f>
        <v>0</v>
      </c>
      <c r="J117" s="4">
        <f>LG!V125</f>
        <v>0</v>
      </c>
      <c r="K117" s="4">
        <f>LG!X125</f>
        <v>0</v>
      </c>
      <c r="L117" s="4">
        <f>LG!Z125</f>
        <v>0</v>
      </c>
      <c r="M117" s="4">
        <f>LG!AB125</f>
        <v>0</v>
      </c>
      <c r="N117" s="13">
        <f>LG!AC125</f>
        <v>0</v>
      </c>
    </row>
    <row r="118" spans="1:14" hidden="1" x14ac:dyDescent="0.2">
      <c r="A118" s="4">
        <f>LG!A126</f>
        <v>610</v>
      </c>
      <c r="B118" s="56" t="str">
        <f>LG!B126</f>
        <v>E</v>
      </c>
      <c r="C118" s="7">
        <f>LG!E126</f>
        <v>0</v>
      </c>
      <c r="D118" s="7">
        <f>LG!F126</f>
        <v>0</v>
      </c>
      <c r="E118" s="57" t="str">
        <f>LG!G126</f>
        <v>SCS</v>
      </c>
      <c r="F118" s="58">
        <f>LG!N126</f>
        <v>0</v>
      </c>
      <c r="G118" s="4">
        <f>LG!P126</f>
        <v>0</v>
      </c>
      <c r="H118" s="4">
        <f>LG!R126</f>
        <v>0</v>
      </c>
      <c r="I118" s="44">
        <f>LG!T126</f>
        <v>0</v>
      </c>
      <c r="J118" s="4">
        <f>LG!V126</f>
        <v>0</v>
      </c>
      <c r="K118" s="4">
        <f>LG!X126</f>
        <v>0</v>
      </c>
      <c r="L118" s="4">
        <f>LG!Z126</f>
        <v>0</v>
      </c>
      <c r="M118" s="4">
        <f>LG!AB126</f>
        <v>0</v>
      </c>
      <c r="N118" s="13">
        <f>LG!AC126</f>
        <v>0</v>
      </c>
    </row>
    <row r="119" spans="1:14" hidden="1" x14ac:dyDescent="0.2">
      <c r="A119" s="4">
        <f>LG!A127</f>
        <v>611</v>
      </c>
      <c r="B119" s="56" t="str">
        <f>LG!B127</f>
        <v>E</v>
      </c>
      <c r="C119" s="7">
        <f>LG!E127</f>
        <v>0</v>
      </c>
      <c r="D119" s="7">
        <f>LG!F127</f>
        <v>0</v>
      </c>
      <c r="E119" s="57" t="str">
        <f>LG!G127</f>
        <v>SCS</v>
      </c>
      <c r="F119" s="58">
        <f>LG!N127</f>
        <v>0</v>
      </c>
      <c r="G119" s="4">
        <f>LG!P127</f>
        <v>0</v>
      </c>
      <c r="H119" s="4">
        <f>LG!R127</f>
        <v>0</v>
      </c>
      <c r="I119" s="44">
        <f>LG!T127</f>
        <v>0</v>
      </c>
      <c r="J119" s="4">
        <f>LG!V127</f>
        <v>0</v>
      </c>
      <c r="K119" s="4">
        <f>LG!X127</f>
        <v>0</v>
      </c>
      <c r="L119" s="4">
        <f>LG!Z127</f>
        <v>0</v>
      </c>
      <c r="M119" s="4">
        <f>LG!AB127</f>
        <v>0</v>
      </c>
      <c r="N119" s="13">
        <f>LG!AC127</f>
        <v>0</v>
      </c>
    </row>
    <row r="120" spans="1:14" hidden="1" x14ac:dyDescent="0.2">
      <c r="A120" s="4">
        <f>LG!A128</f>
        <v>612</v>
      </c>
      <c r="B120" s="56" t="str">
        <f>LG!B128</f>
        <v>E</v>
      </c>
      <c r="C120" s="7">
        <f>LG!E128</f>
        <v>0</v>
      </c>
      <c r="D120" s="7">
        <f>LG!F128</f>
        <v>0</v>
      </c>
      <c r="E120" s="57" t="str">
        <f>LG!G128</f>
        <v>SCS</v>
      </c>
      <c r="F120" s="58">
        <f>LG!N128</f>
        <v>0</v>
      </c>
      <c r="G120" s="4">
        <f>LG!P128</f>
        <v>0</v>
      </c>
      <c r="H120" s="4">
        <f>LG!R128</f>
        <v>0</v>
      </c>
      <c r="I120" s="44">
        <f>LG!T128</f>
        <v>0</v>
      </c>
      <c r="J120" s="4">
        <f>LG!V128</f>
        <v>0</v>
      </c>
      <c r="K120" s="4">
        <f>LG!X128</f>
        <v>0</v>
      </c>
      <c r="L120" s="4">
        <f>LG!Z128</f>
        <v>0</v>
      </c>
      <c r="M120" s="4">
        <f>LG!AB128</f>
        <v>0</v>
      </c>
      <c r="N120" s="13">
        <f>LG!AC128</f>
        <v>0</v>
      </c>
    </row>
    <row r="121" spans="1:14" hidden="1" x14ac:dyDescent="0.2">
      <c r="A121" s="4">
        <f>LG!A129</f>
        <v>613</v>
      </c>
      <c r="B121" s="56" t="str">
        <f>LG!B129</f>
        <v>E</v>
      </c>
      <c r="C121" s="7">
        <f>LG!E129</f>
        <v>0</v>
      </c>
      <c r="D121" s="7">
        <f>LG!F129</f>
        <v>0</v>
      </c>
      <c r="E121" s="57" t="str">
        <f>LG!G129</f>
        <v>SCS</v>
      </c>
      <c r="F121" s="58">
        <f>LG!N129</f>
        <v>0</v>
      </c>
      <c r="G121" s="4">
        <f>LG!P129</f>
        <v>0</v>
      </c>
      <c r="H121" s="4">
        <f>LG!R129</f>
        <v>0</v>
      </c>
      <c r="I121" s="44">
        <f>LG!T129</f>
        <v>0</v>
      </c>
      <c r="J121" s="4">
        <f>LG!V129</f>
        <v>0</v>
      </c>
      <c r="K121" s="4">
        <f>LG!X129</f>
        <v>0</v>
      </c>
      <c r="L121" s="4">
        <f>LG!Z129</f>
        <v>0</v>
      </c>
      <c r="M121" s="4">
        <f>LG!AB129</f>
        <v>0</v>
      </c>
      <c r="N121" s="13">
        <f>LG!AC129</f>
        <v>0</v>
      </c>
    </row>
    <row r="122" spans="1:14" hidden="1" x14ac:dyDescent="0.2">
      <c r="A122" s="4">
        <f>LG!A130</f>
        <v>614</v>
      </c>
      <c r="B122" s="56" t="str">
        <f>LG!B130</f>
        <v>E</v>
      </c>
      <c r="C122" s="7">
        <f>LG!E130</f>
        <v>0</v>
      </c>
      <c r="D122" s="7">
        <f>LG!F130</f>
        <v>0</v>
      </c>
      <c r="E122" s="57" t="str">
        <f>LG!G130</f>
        <v>SCS</v>
      </c>
      <c r="F122" s="58">
        <f>LG!N130</f>
        <v>0</v>
      </c>
      <c r="G122" s="4">
        <f>LG!P130</f>
        <v>0</v>
      </c>
      <c r="H122" s="4">
        <f>LG!R130</f>
        <v>0</v>
      </c>
      <c r="I122" s="44">
        <f>LG!T130</f>
        <v>0</v>
      </c>
      <c r="J122" s="4">
        <f>LG!V130</f>
        <v>0</v>
      </c>
      <c r="K122" s="4">
        <f>LG!X130</f>
        <v>0</v>
      </c>
      <c r="L122" s="4">
        <f>LG!Z130</f>
        <v>0</v>
      </c>
      <c r="M122" s="4">
        <f>LG!AB130</f>
        <v>0</v>
      </c>
      <c r="N122" s="13">
        <f>LG!AC130</f>
        <v>0</v>
      </c>
    </row>
    <row r="123" spans="1:14" hidden="1" x14ac:dyDescent="0.2">
      <c r="A123" s="4">
        <f>LG!A131</f>
        <v>615</v>
      </c>
      <c r="B123" s="56" t="str">
        <f>LG!B131</f>
        <v>E</v>
      </c>
      <c r="C123" s="7">
        <f>LG!E131</f>
        <v>0</v>
      </c>
      <c r="D123" s="7">
        <f>LG!F131</f>
        <v>0</v>
      </c>
      <c r="E123" s="57" t="str">
        <f>LG!G131</f>
        <v>SCS</v>
      </c>
      <c r="F123" s="58">
        <f>LG!N131</f>
        <v>0</v>
      </c>
      <c r="G123" s="4">
        <f>LG!P131</f>
        <v>0</v>
      </c>
      <c r="H123" s="4">
        <f>LG!R131</f>
        <v>0</v>
      </c>
      <c r="I123" s="44">
        <f>LG!T131</f>
        <v>0</v>
      </c>
      <c r="J123" s="4">
        <f>LG!V131</f>
        <v>0</v>
      </c>
      <c r="K123" s="4">
        <f>LG!X131</f>
        <v>0</v>
      </c>
      <c r="L123" s="4">
        <f>LG!Z131</f>
        <v>0</v>
      </c>
      <c r="M123" s="4">
        <f>LG!AB131</f>
        <v>0</v>
      </c>
      <c r="N123" s="13">
        <f>LG!AC131</f>
        <v>0</v>
      </c>
    </row>
  </sheetData>
  <autoFilter ref="A3:N123">
    <filterColumn colId="2">
      <filters>
        <filter val="Antonova"/>
        <filter val="Balci"/>
        <filter val="Böttcher"/>
        <filter val="Brettschneider"/>
        <filter val="Buttkus"/>
        <filter val="Dettloff"/>
        <filter val="El-Hawawshi"/>
        <filter val="Finger"/>
        <filter val="Freydank"/>
        <filter val="Gowitzke"/>
        <filter val="Gramsch"/>
        <filter val="Graske"/>
        <filter val="Heider"/>
        <filter val="Kassel"/>
        <filter val="Knoll"/>
        <filter val="Krzykowski"/>
        <filter val="Lobasiuk"/>
        <filter val="Löper"/>
        <filter val="Lossow"/>
        <filter val="Meier"/>
        <filter val="Reis"/>
        <filter val="Ruthsatz"/>
        <filter val="Scheuer"/>
        <filter val="Schuster"/>
        <filter val="Trost"/>
        <filter val="Vaorin"/>
        <filter val="Walter"/>
        <filter val="Weismann"/>
        <filter val="Zipfel"/>
      </filters>
    </filterColumn>
  </autoFilter>
  <mergeCells count="2">
    <mergeCell ref="B1:N1"/>
    <mergeCell ref="B2:N2"/>
  </mergeCells>
  <printOptions horizontalCentered="1" gridLines="1"/>
  <pageMargins left="0.78749999999999998" right="0.39374999999999999" top="0.59027777777777801" bottom="0.74791666666666701" header="0.51180555555555496" footer="0.51180555555555496"/>
  <pageSetup paperSize="9" firstPageNumber="0" orientation="portrait" horizontalDpi="300" verticalDpi="300" r:id="rId1"/>
  <headerFooter>
    <oddFooter>&amp;L&amp;F, &amp;A&amp;CSeite &amp;P von &amp;N&amp;RStand: &amp;D, &amp;T Uhr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C131"/>
  <sheetViews>
    <sheetView zoomScale="115" zoomScaleNormal="115" workbookViewId="0">
      <pane xSplit="11" ySplit="11" topLeftCell="L90" activePane="bottomRight" state="frozen"/>
      <selection pane="topRight" activeCell="L1" sqref="L1"/>
      <selection pane="bottomLeft" activeCell="A12" sqref="A12"/>
      <selection pane="bottomRight" activeCell="AE81" sqref="AE81"/>
    </sheetView>
  </sheetViews>
  <sheetFormatPr baseColWidth="10" defaultColWidth="11.42578125" defaultRowHeight="12.75" x14ac:dyDescent="0.2"/>
  <cols>
    <col min="1" max="1" width="3.7109375" style="4" customWidth="1"/>
    <col min="2" max="2" width="3.42578125" style="5" customWidth="1"/>
    <col min="3" max="3" width="4.7109375" style="6" customWidth="1"/>
    <col min="4" max="4" width="4.140625" style="7" customWidth="1"/>
    <col min="5" max="6" width="15.7109375" style="8" customWidth="1"/>
    <col min="7" max="7" width="10.7109375" style="9" customWidth="1"/>
    <col min="8" max="8" width="6.5703125" style="8" customWidth="1"/>
    <col min="9" max="9" width="4" style="8" customWidth="1"/>
    <col min="10" max="10" width="7.140625" style="8" customWidth="1"/>
    <col min="11" max="11" width="3.140625" style="10" customWidth="1"/>
    <col min="12" max="12" width="6.5703125" style="11" customWidth="1"/>
    <col min="13" max="13" width="4" style="10" customWidth="1"/>
    <col min="14" max="14" width="6.5703125" style="12" customWidth="1"/>
    <col min="15" max="15" width="3" style="4" customWidth="1"/>
    <col min="16" max="16" width="4" style="4" customWidth="1"/>
    <col min="17" max="17" width="2.5703125" style="4" customWidth="1"/>
    <col min="18" max="18" width="4" style="4" customWidth="1"/>
    <col min="19" max="19" width="2.5703125" style="4" customWidth="1"/>
    <col min="20" max="20" width="4" style="4" customWidth="1"/>
    <col min="21" max="21" width="2.5703125" style="4" customWidth="1"/>
    <col min="22" max="22" width="4" style="4" customWidth="1"/>
    <col min="23" max="23" width="2.5703125" style="4" customWidth="1"/>
    <col min="24" max="24" width="4" style="4" customWidth="1"/>
    <col min="25" max="25" width="2.5703125" style="4" customWidth="1"/>
    <col min="26" max="26" width="4" style="4" customWidth="1"/>
    <col min="27" max="27" width="2.5703125" style="4" customWidth="1"/>
    <col min="28" max="28" width="4" style="4" customWidth="1"/>
    <col min="29" max="29" width="6.5703125" style="13" customWidth="1"/>
  </cols>
  <sheetData>
    <row r="1" spans="1:29" s="19" customFormat="1" ht="12.75" customHeight="1" x14ac:dyDescent="0.2">
      <c r="A1" s="15" t="s">
        <v>0</v>
      </c>
      <c r="B1" s="15">
        <v>5</v>
      </c>
      <c r="C1" s="6"/>
      <c r="D1" s="15" t="s">
        <v>1</v>
      </c>
      <c r="E1" s="16" t="s">
        <v>2</v>
      </c>
      <c r="F1" s="16"/>
      <c r="G1" s="15"/>
      <c r="H1" s="17" t="s">
        <v>3</v>
      </c>
      <c r="I1" s="15"/>
      <c r="J1" s="18" t="s">
        <v>4</v>
      </c>
      <c r="K1" s="17"/>
      <c r="M1" s="15"/>
      <c r="N1" s="20"/>
      <c r="O1" s="15" t="s">
        <v>5</v>
      </c>
      <c r="P1" s="15" t="s">
        <v>6</v>
      </c>
      <c r="Q1" s="15" t="s">
        <v>7</v>
      </c>
      <c r="R1" s="15" t="s">
        <v>8</v>
      </c>
      <c r="S1" s="15" t="s">
        <v>9</v>
      </c>
      <c r="T1" s="15" t="s">
        <v>10</v>
      </c>
      <c r="U1" s="15" t="s">
        <v>11</v>
      </c>
      <c r="V1" s="15" t="s">
        <v>12</v>
      </c>
      <c r="W1" s="15" t="s">
        <v>13</v>
      </c>
      <c r="X1" s="15" t="s">
        <v>14</v>
      </c>
      <c r="Y1" s="15" t="s">
        <v>15</v>
      </c>
      <c r="Z1" s="15" t="s">
        <v>16</v>
      </c>
      <c r="AA1" s="15" t="s">
        <v>17</v>
      </c>
      <c r="AB1" s="15" t="s">
        <v>18</v>
      </c>
      <c r="AC1" s="21"/>
    </row>
    <row r="2" spans="1:29" x14ac:dyDescent="0.2">
      <c r="A2" s="4">
        <v>1</v>
      </c>
      <c r="B2" s="8"/>
      <c r="D2" s="22"/>
      <c r="E2" s="23" t="str">
        <f>Termine!B39</f>
        <v xml:space="preserve"> </v>
      </c>
      <c r="F2" s="23"/>
      <c r="G2" s="9" t="str">
        <f>Termine!D39</f>
        <v xml:space="preserve"> </v>
      </c>
      <c r="H2" s="24" t="str">
        <f t="shared" ref="H2:H9" si="0">IF(E2&gt;" ",O2+Q2+S2+U2+W2+Y2+AA2," ")</f>
        <v xml:space="preserve"> </v>
      </c>
      <c r="I2" s="4"/>
      <c r="J2" s="24" t="str">
        <f t="shared" ref="J2:J9" si="1">IF(E2&gt;" ",P2+R2+T2+V2+X2+Z2+AB2," ")</f>
        <v xml:space="preserve"> </v>
      </c>
      <c r="L2" s="67"/>
      <c r="N2" s="26"/>
      <c r="O2" s="27"/>
      <c r="P2" s="28"/>
      <c r="Q2" s="28"/>
      <c r="R2" s="28"/>
      <c r="S2" s="29"/>
      <c r="T2" s="29"/>
      <c r="U2" s="28"/>
      <c r="V2" s="28"/>
      <c r="W2" s="30"/>
      <c r="X2" s="30"/>
      <c r="Y2" s="31"/>
      <c r="Z2" s="31"/>
      <c r="AA2" s="31"/>
      <c r="AB2" s="31"/>
    </row>
    <row r="3" spans="1:29" x14ac:dyDescent="0.2">
      <c r="A3" s="4">
        <v>2</v>
      </c>
      <c r="B3" s="8"/>
      <c r="D3" s="22"/>
      <c r="E3" s="23" t="str">
        <f>Termine!B40</f>
        <v>Schützengemeinschaft Strausberg</v>
      </c>
      <c r="F3" s="23"/>
      <c r="G3" s="9" t="str">
        <f>Termine!D40</f>
        <v>Strausberg</v>
      </c>
      <c r="H3" s="24">
        <f t="shared" si="0"/>
        <v>0</v>
      </c>
      <c r="I3" s="4"/>
      <c r="J3" s="24">
        <f t="shared" si="1"/>
        <v>2</v>
      </c>
      <c r="L3" s="67"/>
      <c r="N3" s="26"/>
      <c r="O3" s="28"/>
      <c r="P3" s="28"/>
      <c r="Q3" s="29"/>
      <c r="R3" s="29">
        <v>2</v>
      </c>
      <c r="S3" s="28"/>
      <c r="T3" s="28"/>
      <c r="U3" s="29"/>
      <c r="V3" s="29"/>
      <c r="W3" s="31"/>
      <c r="X3" s="31"/>
      <c r="Y3" s="30"/>
      <c r="Z3" s="30"/>
      <c r="AA3" s="28"/>
      <c r="AB3" s="28"/>
    </row>
    <row r="4" spans="1:29" x14ac:dyDescent="0.2">
      <c r="A4" s="4">
        <v>3</v>
      </c>
      <c r="B4" s="8"/>
      <c r="D4" s="22"/>
      <c r="E4" s="23" t="str">
        <f>Termine!B41</f>
        <v>PSV Olympia Berlin</v>
      </c>
      <c r="F4" s="23"/>
      <c r="G4" s="9" t="str">
        <f>Termine!D41</f>
        <v>PSV Olympia</v>
      </c>
      <c r="H4" s="24">
        <f t="shared" si="0"/>
        <v>2</v>
      </c>
      <c r="I4" s="4"/>
      <c r="J4" s="24">
        <f t="shared" si="1"/>
        <v>3</v>
      </c>
      <c r="K4" s="68"/>
      <c r="L4" s="68"/>
      <c r="N4" s="26"/>
      <c r="O4" s="29">
        <v>2</v>
      </c>
      <c r="P4" s="29">
        <v>3</v>
      </c>
      <c r="Q4" s="28"/>
      <c r="R4" s="28"/>
      <c r="S4" s="31"/>
      <c r="T4" s="31"/>
      <c r="U4" s="31"/>
      <c r="V4" s="31"/>
      <c r="W4" s="28"/>
      <c r="X4" s="28"/>
      <c r="Y4" s="28"/>
      <c r="Z4" s="28"/>
      <c r="AA4" s="28"/>
      <c r="AB4" s="28"/>
    </row>
    <row r="5" spans="1:29" x14ac:dyDescent="0.2">
      <c r="A5" s="4">
        <v>4</v>
      </c>
      <c r="B5" s="8"/>
      <c r="D5" s="22"/>
      <c r="E5" s="23" t="str">
        <f>Termine!B42</f>
        <v>Schützenverein Schönholzer Heide</v>
      </c>
      <c r="F5" s="23"/>
      <c r="G5" s="9" t="str">
        <f>Termine!D42</f>
        <v>SVSH</v>
      </c>
      <c r="H5" s="24">
        <f t="shared" si="0"/>
        <v>2</v>
      </c>
      <c r="I5" s="69"/>
      <c r="J5" s="24">
        <f t="shared" si="1"/>
        <v>5</v>
      </c>
      <c r="K5" s="70"/>
      <c r="L5" s="71"/>
      <c r="N5" s="26"/>
      <c r="O5" s="29"/>
      <c r="P5" s="29">
        <v>2</v>
      </c>
      <c r="Q5" s="29">
        <v>2</v>
      </c>
      <c r="R5" s="29">
        <v>3</v>
      </c>
      <c r="S5" s="30"/>
      <c r="T5" s="30"/>
      <c r="U5" s="30"/>
      <c r="V5" s="30"/>
      <c r="W5" s="29"/>
      <c r="X5" s="29"/>
      <c r="Y5" s="29"/>
      <c r="Z5" s="29"/>
      <c r="AA5" s="31"/>
      <c r="AB5" s="31"/>
    </row>
    <row r="6" spans="1:29" x14ac:dyDescent="0.2">
      <c r="A6" s="4">
        <v>5</v>
      </c>
      <c r="B6" s="8"/>
      <c r="D6" s="22"/>
      <c r="E6" s="23" t="str">
        <f>Termine!B43</f>
        <v>Schützenverein Zentrum Berlin</v>
      </c>
      <c r="F6" s="23"/>
      <c r="G6" s="9" t="str">
        <f>Termine!D43</f>
        <v>Zentrum</v>
      </c>
      <c r="H6" s="24">
        <f t="shared" si="0"/>
        <v>0</v>
      </c>
      <c r="I6" s="4"/>
      <c r="J6" s="24">
        <f t="shared" si="1"/>
        <v>0</v>
      </c>
      <c r="L6" s="67"/>
      <c r="N6" s="26"/>
      <c r="O6" s="31"/>
      <c r="P6" s="31"/>
      <c r="Q6" s="31"/>
      <c r="R6" s="31"/>
      <c r="S6" s="29"/>
      <c r="T6" s="29"/>
      <c r="U6" s="29"/>
      <c r="V6" s="29"/>
      <c r="W6" s="28"/>
      <c r="X6" s="28"/>
      <c r="Y6" s="29"/>
      <c r="Z6" s="29"/>
      <c r="AA6" s="29"/>
      <c r="AB6" s="29"/>
    </row>
    <row r="7" spans="1:29" x14ac:dyDescent="0.2">
      <c r="A7" s="4">
        <v>6</v>
      </c>
      <c r="B7" s="8"/>
      <c r="D7" s="22"/>
      <c r="E7" s="23" t="str">
        <f>Termine!B44</f>
        <v>Schützenverein Lichtenrade</v>
      </c>
      <c r="F7" s="23"/>
      <c r="G7" s="9" t="str">
        <f>Termine!D44</f>
        <v>Lichtenrade</v>
      </c>
      <c r="H7" s="24">
        <f t="shared" si="0"/>
        <v>0</v>
      </c>
      <c r="I7" s="4"/>
      <c r="J7" s="24">
        <f t="shared" si="1"/>
        <v>0</v>
      </c>
      <c r="L7" s="67"/>
      <c r="N7" s="26"/>
      <c r="O7" s="31"/>
      <c r="P7" s="31"/>
      <c r="Q7" s="30"/>
      <c r="R7" s="30"/>
      <c r="S7" s="28"/>
      <c r="T7" s="28"/>
      <c r="U7" s="28"/>
      <c r="V7" s="28"/>
      <c r="W7" s="29"/>
      <c r="X7" s="29"/>
      <c r="Y7" s="28"/>
      <c r="Z7" s="28"/>
      <c r="AA7" s="30"/>
      <c r="AB7" s="30"/>
    </row>
    <row r="8" spans="1:29" x14ac:dyDescent="0.2">
      <c r="A8" s="4">
        <v>7</v>
      </c>
      <c r="B8" s="8"/>
      <c r="D8" s="22"/>
      <c r="E8" s="23" t="str">
        <f>Termine!B45</f>
        <v xml:space="preserve"> </v>
      </c>
      <c r="F8" s="23"/>
      <c r="G8" s="9" t="str">
        <f>Termine!D45</f>
        <v xml:space="preserve"> </v>
      </c>
      <c r="H8" s="24" t="str">
        <f t="shared" si="0"/>
        <v xml:space="preserve"> </v>
      </c>
      <c r="I8" s="4"/>
      <c r="J8" s="24" t="str">
        <f t="shared" si="1"/>
        <v xml:space="preserve"> </v>
      </c>
      <c r="L8" s="67"/>
      <c r="N8" s="26"/>
      <c r="O8" s="30"/>
      <c r="P8" s="30"/>
      <c r="Q8" s="31"/>
      <c r="R8" s="31"/>
      <c r="S8" s="31"/>
      <c r="T8" s="31"/>
      <c r="U8" s="30"/>
      <c r="V8" s="30"/>
      <c r="W8" s="30"/>
      <c r="X8" s="30"/>
      <c r="Y8" s="30"/>
      <c r="Z8" s="30"/>
      <c r="AA8" s="30"/>
      <c r="AB8" s="30"/>
    </row>
    <row r="9" spans="1:29" x14ac:dyDescent="0.2">
      <c r="A9" s="4">
        <v>8</v>
      </c>
      <c r="B9" s="8"/>
      <c r="D9" s="22"/>
      <c r="E9" s="23" t="str">
        <f>Termine!B46</f>
        <v>Berliner Schützengesellschaft</v>
      </c>
      <c r="F9" s="23"/>
      <c r="G9" s="9" t="str">
        <f>Termine!D46</f>
        <v>BSG</v>
      </c>
      <c r="H9" s="24">
        <f t="shared" si="0"/>
        <v>0</v>
      </c>
      <c r="I9" s="4"/>
      <c r="J9" s="24">
        <f t="shared" si="1"/>
        <v>0</v>
      </c>
      <c r="L9" s="72"/>
      <c r="N9" s="26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  <c r="AA9" s="29"/>
      <c r="AB9" s="29"/>
    </row>
    <row r="10" spans="1:29" ht="12.75" customHeight="1" x14ac:dyDescent="0.2">
      <c r="B10" s="8"/>
      <c r="D10" s="33"/>
      <c r="E10" s="7"/>
      <c r="F10" s="7"/>
      <c r="H10" s="34"/>
      <c r="I10" s="4"/>
      <c r="J10" s="35"/>
      <c r="N10" s="26"/>
    </row>
    <row r="11" spans="1:29" s="19" customFormat="1" ht="12.75" customHeight="1" x14ac:dyDescent="0.2">
      <c r="A11" s="15" t="s">
        <v>0</v>
      </c>
      <c r="B11" s="15" t="s">
        <v>19</v>
      </c>
      <c r="C11" s="15" t="s">
        <v>20</v>
      </c>
      <c r="D11" s="15" t="s">
        <v>1</v>
      </c>
      <c r="E11" s="37" t="s">
        <v>21</v>
      </c>
      <c r="F11" s="37" t="s">
        <v>22</v>
      </c>
      <c r="G11" s="38" t="s">
        <v>2</v>
      </c>
      <c r="H11" s="15" t="s">
        <v>23</v>
      </c>
      <c r="I11" s="15" t="s">
        <v>24</v>
      </c>
      <c r="J11" s="15" t="s">
        <v>25</v>
      </c>
      <c r="K11" s="17" t="s">
        <v>26</v>
      </c>
      <c r="L11" s="39" t="s">
        <v>27</v>
      </c>
      <c r="M11" s="15" t="s">
        <v>28</v>
      </c>
      <c r="N11" s="20" t="s">
        <v>29</v>
      </c>
      <c r="O11" s="15"/>
      <c r="P11" s="15" t="s">
        <v>30</v>
      </c>
      <c r="Q11" s="15"/>
      <c r="R11" s="15" t="s">
        <v>31</v>
      </c>
      <c r="S11" s="15"/>
      <c r="T11" s="15" t="s">
        <v>32</v>
      </c>
      <c r="U11" s="15"/>
      <c r="V11" s="15" t="s">
        <v>33</v>
      </c>
      <c r="W11" s="15"/>
      <c r="X11" s="15" t="s">
        <v>34</v>
      </c>
      <c r="Y11" s="15"/>
      <c r="Z11" s="15" t="s">
        <v>35</v>
      </c>
      <c r="AA11" s="15"/>
      <c r="AB11" s="15" t="s">
        <v>36</v>
      </c>
      <c r="AC11" s="39" t="s">
        <v>37</v>
      </c>
    </row>
    <row r="12" spans="1:29" hidden="1" x14ac:dyDescent="0.2">
      <c r="A12" s="4">
        <v>101</v>
      </c>
      <c r="B12" s="5" t="s">
        <v>38</v>
      </c>
      <c r="D12" s="22"/>
      <c r="E12" s="7"/>
      <c r="F12" s="7"/>
      <c r="G12" s="9" t="str">
        <f>Termine!$D$39</f>
        <v xml:space="preserve"> </v>
      </c>
      <c r="H12" s="40">
        <f t="shared" ref="H12:H26" si="2">SUM(P12,R12,T12,V12,X12,Z12,AB12)</f>
        <v>0</v>
      </c>
      <c r="I12" s="10">
        <f t="shared" ref="I12:I26" si="3">IF(COUNT(P12,R12,T12,V12,X12,Z12,AB12)=$B$1,MIN(P12,R12,T12,V12,X12,Z12,AB12),0)</f>
        <v>0</v>
      </c>
      <c r="J12" s="41">
        <f t="shared" ref="J12:J26" si="4">H12-I12</f>
        <v>0</v>
      </c>
      <c r="K12" s="10">
        <f t="shared" ref="K12:K26" si="5">COUNTA(P12,R12,T12,V12,X12,Z12,AB12)</f>
        <v>0</v>
      </c>
      <c r="L12" s="13">
        <f t="shared" ref="L12:L26" si="6">IF(H12&gt;0,AVERAGE(P12,R12,T12,V12,X12,Z12,AB12),0)</f>
        <v>0</v>
      </c>
      <c r="M12" s="10">
        <f t="shared" ref="M12:M26" si="7">MIN(P12,R12,T12,V12,X12,Z12,AB12)</f>
        <v>0</v>
      </c>
      <c r="P12" s="44"/>
      <c r="R12" s="44"/>
      <c r="AC12" s="13">
        <f t="shared" ref="AC12:AC26" si="8">IF(H12&gt;0,L12,N12)</f>
        <v>0</v>
      </c>
    </row>
    <row r="13" spans="1:29" hidden="1" x14ac:dyDescent="0.2">
      <c r="A13" s="4">
        <v>102</v>
      </c>
      <c r="B13" s="5" t="s">
        <v>38</v>
      </c>
      <c r="D13" s="22"/>
      <c r="E13" s="7"/>
      <c r="F13" s="7"/>
      <c r="G13" s="9" t="str">
        <f>Termine!$D$39</f>
        <v xml:space="preserve"> </v>
      </c>
      <c r="H13" s="40">
        <f t="shared" si="2"/>
        <v>0</v>
      </c>
      <c r="I13" s="10">
        <f t="shared" si="3"/>
        <v>0</v>
      </c>
      <c r="J13" s="41">
        <f t="shared" si="4"/>
        <v>0</v>
      </c>
      <c r="K13" s="10">
        <f t="shared" si="5"/>
        <v>0</v>
      </c>
      <c r="L13" s="13">
        <f t="shared" si="6"/>
        <v>0</v>
      </c>
      <c r="M13" s="10">
        <f t="shared" si="7"/>
        <v>0</v>
      </c>
      <c r="P13" s="44"/>
      <c r="R13" s="44"/>
      <c r="AC13" s="13">
        <f t="shared" si="8"/>
        <v>0</v>
      </c>
    </row>
    <row r="14" spans="1:29" hidden="1" x14ac:dyDescent="0.2">
      <c r="A14" s="4">
        <v>103</v>
      </c>
      <c r="B14" s="5" t="s">
        <v>38</v>
      </c>
      <c r="D14" s="22"/>
      <c r="E14" s="7"/>
      <c r="F14" s="7"/>
      <c r="G14" s="9" t="str">
        <f>Termine!$D$39</f>
        <v xml:space="preserve"> </v>
      </c>
      <c r="H14" s="40">
        <f t="shared" si="2"/>
        <v>0</v>
      </c>
      <c r="I14" s="10">
        <f t="shared" si="3"/>
        <v>0</v>
      </c>
      <c r="J14" s="41">
        <f t="shared" si="4"/>
        <v>0</v>
      </c>
      <c r="K14" s="10">
        <f t="shared" si="5"/>
        <v>0</v>
      </c>
      <c r="L14" s="13">
        <f t="shared" si="6"/>
        <v>0</v>
      </c>
      <c r="M14" s="10">
        <f t="shared" si="7"/>
        <v>0</v>
      </c>
      <c r="P14" s="44"/>
      <c r="R14" s="44"/>
      <c r="AC14" s="13">
        <f t="shared" si="8"/>
        <v>0</v>
      </c>
    </row>
    <row r="15" spans="1:29" hidden="1" x14ac:dyDescent="0.2">
      <c r="A15" s="4">
        <v>104</v>
      </c>
      <c r="B15" s="5" t="s">
        <v>38</v>
      </c>
      <c r="D15" s="22"/>
      <c r="E15" s="7"/>
      <c r="F15" s="7"/>
      <c r="G15" s="9" t="str">
        <f>Termine!$D$39</f>
        <v xml:space="preserve"> </v>
      </c>
      <c r="H15" s="40">
        <f t="shared" si="2"/>
        <v>0</v>
      </c>
      <c r="I15" s="10">
        <f t="shared" si="3"/>
        <v>0</v>
      </c>
      <c r="J15" s="41">
        <f t="shared" si="4"/>
        <v>0</v>
      </c>
      <c r="K15" s="10">
        <f t="shared" si="5"/>
        <v>0</v>
      </c>
      <c r="L15" s="13">
        <f t="shared" si="6"/>
        <v>0</v>
      </c>
      <c r="M15" s="10">
        <f t="shared" si="7"/>
        <v>0</v>
      </c>
      <c r="P15" s="44"/>
      <c r="R15" s="44"/>
      <c r="AC15" s="13">
        <f t="shared" si="8"/>
        <v>0</v>
      </c>
    </row>
    <row r="16" spans="1:29" hidden="1" x14ac:dyDescent="0.2">
      <c r="A16" s="4">
        <v>105</v>
      </c>
      <c r="B16" s="5" t="s">
        <v>38</v>
      </c>
      <c r="D16" s="22"/>
      <c r="E16" s="7"/>
      <c r="F16" s="7"/>
      <c r="G16" s="9" t="str">
        <f>Termine!$D$39</f>
        <v xml:space="preserve"> </v>
      </c>
      <c r="H16" s="40">
        <f t="shared" si="2"/>
        <v>0</v>
      </c>
      <c r="I16" s="10">
        <f t="shared" si="3"/>
        <v>0</v>
      </c>
      <c r="J16" s="41">
        <f t="shared" si="4"/>
        <v>0</v>
      </c>
      <c r="K16" s="10">
        <f t="shared" si="5"/>
        <v>0</v>
      </c>
      <c r="L16" s="13">
        <f t="shared" si="6"/>
        <v>0</v>
      </c>
      <c r="M16" s="10">
        <f t="shared" si="7"/>
        <v>0</v>
      </c>
      <c r="P16" s="44"/>
      <c r="R16" s="44"/>
      <c r="AC16" s="13">
        <f t="shared" si="8"/>
        <v>0</v>
      </c>
    </row>
    <row r="17" spans="1:29" hidden="1" x14ac:dyDescent="0.2">
      <c r="A17" s="4">
        <v>106</v>
      </c>
      <c r="B17" s="42" t="s">
        <v>39</v>
      </c>
      <c r="D17" s="22"/>
      <c r="E17" s="7"/>
      <c r="F17" s="7"/>
      <c r="G17" s="9" t="str">
        <f>Termine!$D$39</f>
        <v xml:space="preserve"> </v>
      </c>
      <c r="H17" s="40">
        <f t="shared" si="2"/>
        <v>0</v>
      </c>
      <c r="I17" s="10">
        <f t="shared" si="3"/>
        <v>0</v>
      </c>
      <c r="J17" s="41">
        <f t="shared" si="4"/>
        <v>0</v>
      </c>
      <c r="K17" s="10">
        <f t="shared" si="5"/>
        <v>0</v>
      </c>
      <c r="L17" s="13">
        <f t="shared" si="6"/>
        <v>0</v>
      </c>
      <c r="M17" s="10">
        <f t="shared" si="7"/>
        <v>0</v>
      </c>
      <c r="P17" s="44"/>
      <c r="R17" s="44"/>
      <c r="AC17" s="13">
        <f t="shared" si="8"/>
        <v>0</v>
      </c>
    </row>
    <row r="18" spans="1:29" hidden="1" x14ac:dyDescent="0.2">
      <c r="A18" s="4">
        <v>107</v>
      </c>
      <c r="B18" s="42" t="s">
        <v>39</v>
      </c>
      <c r="D18" s="22"/>
      <c r="E18" s="7"/>
      <c r="F18" s="7"/>
      <c r="G18" s="9" t="str">
        <f>Termine!$D$39</f>
        <v xml:space="preserve"> </v>
      </c>
      <c r="H18" s="40">
        <f t="shared" si="2"/>
        <v>0</v>
      </c>
      <c r="I18" s="10">
        <f t="shared" si="3"/>
        <v>0</v>
      </c>
      <c r="J18" s="41">
        <f t="shared" si="4"/>
        <v>0</v>
      </c>
      <c r="K18" s="10">
        <f t="shared" si="5"/>
        <v>0</v>
      </c>
      <c r="L18" s="13">
        <f t="shared" si="6"/>
        <v>0</v>
      </c>
      <c r="M18" s="10">
        <f t="shared" si="7"/>
        <v>0</v>
      </c>
      <c r="P18" s="44"/>
      <c r="R18" s="44"/>
      <c r="AC18" s="13">
        <f t="shared" si="8"/>
        <v>0</v>
      </c>
    </row>
    <row r="19" spans="1:29" hidden="1" x14ac:dyDescent="0.2">
      <c r="A19" s="4">
        <v>108</v>
      </c>
      <c r="B19" s="42" t="s">
        <v>39</v>
      </c>
      <c r="D19" s="22"/>
      <c r="E19" s="7"/>
      <c r="F19" s="7"/>
      <c r="G19" s="9" t="str">
        <f>Termine!$D$39</f>
        <v xml:space="preserve"> </v>
      </c>
      <c r="H19" s="40">
        <f t="shared" si="2"/>
        <v>0</v>
      </c>
      <c r="I19" s="10">
        <f t="shared" si="3"/>
        <v>0</v>
      </c>
      <c r="J19" s="41">
        <f t="shared" si="4"/>
        <v>0</v>
      </c>
      <c r="K19" s="10">
        <f t="shared" si="5"/>
        <v>0</v>
      </c>
      <c r="L19" s="13">
        <f t="shared" si="6"/>
        <v>0</v>
      </c>
      <c r="M19" s="10">
        <f t="shared" si="7"/>
        <v>0</v>
      </c>
      <c r="P19" s="44"/>
      <c r="R19" s="44"/>
      <c r="AC19" s="13">
        <f t="shared" si="8"/>
        <v>0</v>
      </c>
    </row>
    <row r="20" spans="1:29" hidden="1" x14ac:dyDescent="0.2">
      <c r="A20" s="4">
        <v>109</v>
      </c>
      <c r="B20" s="42" t="s">
        <v>39</v>
      </c>
      <c r="D20" s="22"/>
      <c r="E20" s="7"/>
      <c r="F20" s="7"/>
      <c r="G20" s="9" t="str">
        <f>Termine!$D$39</f>
        <v xml:space="preserve"> </v>
      </c>
      <c r="H20" s="40">
        <f t="shared" si="2"/>
        <v>0</v>
      </c>
      <c r="I20" s="10">
        <f t="shared" si="3"/>
        <v>0</v>
      </c>
      <c r="J20" s="41">
        <f t="shared" si="4"/>
        <v>0</v>
      </c>
      <c r="K20" s="10">
        <f t="shared" si="5"/>
        <v>0</v>
      </c>
      <c r="L20" s="13">
        <f t="shared" si="6"/>
        <v>0</v>
      </c>
      <c r="M20" s="10">
        <f t="shared" si="7"/>
        <v>0</v>
      </c>
      <c r="P20" s="44"/>
      <c r="R20" s="44"/>
      <c r="AC20" s="13">
        <f t="shared" si="8"/>
        <v>0</v>
      </c>
    </row>
    <row r="21" spans="1:29" hidden="1" x14ac:dyDescent="0.2">
      <c r="A21" s="4">
        <v>110</v>
      </c>
      <c r="B21" s="42" t="s">
        <v>39</v>
      </c>
      <c r="D21" s="22"/>
      <c r="E21" s="7"/>
      <c r="F21" s="7"/>
      <c r="G21" s="9" t="str">
        <f>Termine!$D$39</f>
        <v xml:space="preserve"> </v>
      </c>
      <c r="H21" s="40">
        <f t="shared" si="2"/>
        <v>0</v>
      </c>
      <c r="I21" s="10">
        <f t="shared" si="3"/>
        <v>0</v>
      </c>
      <c r="J21" s="41">
        <f t="shared" si="4"/>
        <v>0</v>
      </c>
      <c r="K21" s="10">
        <f t="shared" si="5"/>
        <v>0</v>
      </c>
      <c r="L21" s="13">
        <f t="shared" si="6"/>
        <v>0</v>
      </c>
      <c r="M21" s="10">
        <f t="shared" si="7"/>
        <v>0</v>
      </c>
      <c r="P21" s="55"/>
      <c r="R21" s="55"/>
      <c r="AC21" s="13">
        <f t="shared" si="8"/>
        <v>0</v>
      </c>
    </row>
    <row r="22" spans="1:29" hidden="1" x14ac:dyDescent="0.2">
      <c r="A22" s="4">
        <v>111</v>
      </c>
      <c r="B22" s="42" t="s">
        <v>39</v>
      </c>
      <c r="D22" s="22"/>
      <c r="E22" s="7"/>
      <c r="F22" s="7"/>
      <c r="G22" s="9" t="str">
        <f>Termine!$D$39</f>
        <v xml:space="preserve"> </v>
      </c>
      <c r="H22" s="40">
        <f t="shared" si="2"/>
        <v>0</v>
      </c>
      <c r="I22" s="10">
        <f t="shared" si="3"/>
        <v>0</v>
      </c>
      <c r="J22" s="41">
        <f t="shared" si="4"/>
        <v>0</v>
      </c>
      <c r="K22" s="10">
        <f t="shared" si="5"/>
        <v>0</v>
      </c>
      <c r="L22" s="13">
        <f t="shared" si="6"/>
        <v>0</v>
      </c>
      <c r="M22" s="10">
        <f t="shared" si="7"/>
        <v>0</v>
      </c>
      <c r="AC22" s="13">
        <f t="shared" si="8"/>
        <v>0</v>
      </c>
    </row>
    <row r="23" spans="1:29" hidden="1" x14ac:dyDescent="0.2">
      <c r="A23" s="4">
        <v>112</v>
      </c>
      <c r="B23" s="42" t="s">
        <v>39</v>
      </c>
      <c r="D23" s="22"/>
      <c r="E23" s="7"/>
      <c r="F23" s="7"/>
      <c r="G23" s="9" t="str">
        <f>Termine!$D$39</f>
        <v xml:space="preserve"> </v>
      </c>
      <c r="H23" s="40">
        <f t="shared" si="2"/>
        <v>0</v>
      </c>
      <c r="I23" s="10">
        <f t="shared" si="3"/>
        <v>0</v>
      </c>
      <c r="J23" s="41">
        <f t="shared" si="4"/>
        <v>0</v>
      </c>
      <c r="K23" s="10">
        <f t="shared" si="5"/>
        <v>0</v>
      </c>
      <c r="L23" s="13">
        <f t="shared" si="6"/>
        <v>0</v>
      </c>
      <c r="M23" s="10">
        <f t="shared" si="7"/>
        <v>0</v>
      </c>
      <c r="AC23" s="13">
        <f t="shared" si="8"/>
        <v>0</v>
      </c>
    </row>
    <row r="24" spans="1:29" hidden="1" x14ac:dyDescent="0.2">
      <c r="A24" s="4">
        <v>113</v>
      </c>
      <c r="B24" s="42" t="s">
        <v>39</v>
      </c>
      <c r="D24" s="22"/>
      <c r="E24" s="7"/>
      <c r="F24" s="7"/>
      <c r="G24" s="9" t="str">
        <f>Termine!$D$39</f>
        <v xml:space="preserve"> </v>
      </c>
      <c r="H24" s="40">
        <f t="shared" si="2"/>
        <v>0</v>
      </c>
      <c r="I24" s="10">
        <f t="shared" si="3"/>
        <v>0</v>
      </c>
      <c r="J24" s="41">
        <f t="shared" si="4"/>
        <v>0</v>
      </c>
      <c r="K24" s="10">
        <f t="shared" si="5"/>
        <v>0</v>
      </c>
      <c r="L24" s="13">
        <f t="shared" si="6"/>
        <v>0</v>
      </c>
      <c r="M24" s="10">
        <f t="shared" si="7"/>
        <v>0</v>
      </c>
      <c r="AC24" s="13">
        <f t="shared" si="8"/>
        <v>0</v>
      </c>
    </row>
    <row r="25" spans="1:29" hidden="1" x14ac:dyDescent="0.2">
      <c r="A25" s="4">
        <v>114</v>
      </c>
      <c r="B25" s="42" t="s">
        <v>39</v>
      </c>
      <c r="D25" s="22"/>
      <c r="E25" s="7"/>
      <c r="F25" s="7"/>
      <c r="G25" s="9" t="str">
        <f>Termine!$D$39</f>
        <v xml:space="preserve"> </v>
      </c>
      <c r="H25" s="40">
        <f t="shared" si="2"/>
        <v>0</v>
      </c>
      <c r="I25" s="10">
        <f t="shared" si="3"/>
        <v>0</v>
      </c>
      <c r="J25" s="41">
        <f t="shared" si="4"/>
        <v>0</v>
      </c>
      <c r="K25" s="10">
        <f t="shared" si="5"/>
        <v>0</v>
      </c>
      <c r="L25" s="13">
        <f t="shared" si="6"/>
        <v>0</v>
      </c>
      <c r="M25" s="10">
        <f t="shared" si="7"/>
        <v>0</v>
      </c>
      <c r="AC25" s="13">
        <f t="shared" si="8"/>
        <v>0</v>
      </c>
    </row>
    <row r="26" spans="1:29" hidden="1" x14ac:dyDescent="0.2">
      <c r="A26" s="4">
        <v>115</v>
      </c>
      <c r="B26" s="42" t="s">
        <v>39</v>
      </c>
      <c r="D26" s="22"/>
      <c r="E26" s="7"/>
      <c r="F26" s="7"/>
      <c r="G26" s="9" t="str">
        <f>Termine!$D$39</f>
        <v xml:space="preserve"> </v>
      </c>
      <c r="H26" s="40">
        <f t="shared" si="2"/>
        <v>0</v>
      </c>
      <c r="I26" s="10">
        <f t="shared" si="3"/>
        <v>0</v>
      </c>
      <c r="J26" s="41">
        <f t="shared" si="4"/>
        <v>0</v>
      </c>
      <c r="K26" s="10">
        <f t="shared" si="5"/>
        <v>0</v>
      </c>
      <c r="L26" s="13">
        <f t="shared" si="6"/>
        <v>0</v>
      </c>
      <c r="M26" s="10">
        <f t="shared" si="7"/>
        <v>0</v>
      </c>
      <c r="AC26" s="13">
        <f t="shared" si="8"/>
        <v>0</v>
      </c>
    </row>
    <row r="27" spans="1:29" x14ac:dyDescent="0.2">
      <c r="A27" s="4">
        <v>805</v>
      </c>
      <c r="B27" s="5" t="s">
        <v>38</v>
      </c>
      <c r="C27" s="6">
        <v>1979</v>
      </c>
      <c r="D27" s="22"/>
      <c r="E27" s="8" t="s">
        <v>133</v>
      </c>
      <c r="F27" s="8" t="s">
        <v>134</v>
      </c>
      <c r="G27" s="9" t="str">
        <f>Termine!$D$46</f>
        <v>BSG</v>
      </c>
      <c r="H27" s="40">
        <f t="shared" ref="H27:H58" si="9">SUM(P27,R27,T27,V27,X27,Z27,AB27)</f>
        <v>0</v>
      </c>
      <c r="I27" s="10">
        <f t="shared" ref="I27:I58" si="10">IF(COUNT(P27,R27,T27,V27,X27,Z27,AB27)=$B$1,MIN(P27,R27,T27,V27,X27,Z27,AB27),0)</f>
        <v>0</v>
      </c>
      <c r="J27" s="41">
        <f t="shared" ref="J27:J58" si="11">H27-I27</f>
        <v>0</v>
      </c>
      <c r="K27" s="10">
        <f t="shared" ref="K27:K58" si="12">COUNTA(P27,R27,T27,V27,X27,Z27,AB27)</f>
        <v>0</v>
      </c>
      <c r="L27" s="13">
        <f t="shared" ref="L27:L58" si="13">IF(H27&gt;0,AVERAGE(P27,R27,T27,V27,X27,Z27,AB27),0)</f>
        <v>0</v>
      </c>
      <c r="M27" s="10">
        <f t="shared" ref="M27:M58" si="14">MIN(P27,R27,T27,V27,X27,Z27,AB27)</f>
        <v>0</v>
      </c>
      <c r="N27" s="12">
        <v>358.83</v>
      </c>
      <c r="P27" s="44"/>
      <c r="AC27" s="13">
        <f t="shared" ref="AC27:AC58" si="15">IF(H27&gt;0,L27,N27)</f>
        <v>358.83</v>
      </c>
    </row>
    <row r="28" spans="1:29" x14ac:dyDescent="0.2">
      <c r="A28" s="4">
        <v>804</v>
      </c>
      <c r="B28" s="5" t="s">
        <v>38</v>
      </c>
      <c r="C28" s="6">
        <v>1974</v>
      </c>
      <c r="D28" s="22"/>
      <c r="E28" s="8" t="s">
        <v>140</v>
      </c>
      <c r="F28" s="8" t="s">
        <v>132</v>
      </c>
      <c r="G28" s="9" t="str">
        <f>Termine!$D$46</f>
        <v>BSG</v>
      </c>
      <c r="H28" s="40">
        <f t="shared" si="9"/>
        <v>0</v>
      </c>
      <c r="I28" s="10">
        <f t="shared" si="10"/>
        <v>0</v>
      </c>
      <c r="J28" s="41">
        <f t="shared" si="11"/>
        <v>0</v>
      </c>
      <c r="K28" s="10">
        <f t="shared" si="12"/>
        <v>0</v>
      </c>
      <c r="L28" s="13">
        <f t="shared" si="13"/>
        <v>0</v>
      </c>
      <c r="M28" s="10">
        <f t="shared" si="14"/>
        <v>0</v>
      </c>
      <c r="N28" s="12">
        <v>356.67</v>
      </c>
      <c r="P28" s="44"/>
      <c r="AC28" s="13">
        <f t="shared" si="15"/>
        <v>356.67</v>
      </c>
    </row>
    <row r="29" spans="1:29" x14ac:dyDescent="0.2">
      <c r="A29" s="4">
        <v>806</v>
      </c>
      <c r="B29" s="45" t="s">
        <v>39</v>
      </c>
      <c r="C29" s="6">
        <v>1962</v>
      </c>
      <c r="D29" s="22"/>
      <c r="E29" s="48" t="s">
        <v>135</v>
      </c>
      <c r="F29" s="8" t="s">
        <v>80</v>
      </c>
      <c r="G29" s="9" t="str">
        <f>Termine!$D$46</f>
        <v>BSG</v>
      </c>
      <c r="H29" s="40">
        <f t="shared" si="9"/>
        <v>0</v>
      </c>
      <c r="I29" s="10">
        <f t="shared" si="10"/>
        <v>0</v>
      </c>
      <c r="J29" s="41">
        <f t="shared" si="11"/>
        <v>0</v>
      </c>
      <c r="K29" s="10">
        <f t="shared" si="12"/>
        <v>0</v>
      </c>
      <c r="L29" s="13">
        <f t="shared" si="13"/>
        <v>0</v>
      </c>
      <c r="M29" s="10">
        <f t="shared" si="14"/>
        <v>0</v>
      </c>
      <c r="N29" s="12">
        <v>345.6</v>
      </c>
      <c r="P29" s="44"/>
      <c r="AC29" s="13">
        <f t="shared" si="15"/>
        <v>345.6</v>
      </c>
    </row>
    <row r="30" spans="1:29" x14ac:dyDescent="0.2">
      <c r="A30" s="4">
        <v>803</v>
      </c>
      <c r="B30" s="5" t="s">
        <v>38</v>
      </c>
      <c r="C30" s="6">
        <v>1975</v>
      </c>
      <c r="D30" s="22"/>
      <c r="E30" s="8" t="s">
        <v>130</v>
      </c>
      <c r="F30" s="8" t="s">
        <v>131</v>
      </c>
      <c r="G30" s="9" t="str">
        <f>Termine!$D$46</f>
        <v>BSG</v>
      </c>
      <c r="H30" s="40">
        <f t="shared" si="9"/>
        <v>0</v>
      </c>
      <c r="I30" s="10">
        <f t="shared" si="10"/>
        <v>0</v>
      </c>
      <c r="J30" s="41">
        <f t="shared" si="11"/>
        <v>0</v>
      </c>
      <c r="K30" s="10">
        <f t="shared" si="12"/>
        <v>0</v>
      </c>
      <c r="L30" s="13">
        <f t="shared" si="13"/>
        <v>0</v>
      </c>
      <c r="M30" s="10">
        <f t="shared" si="14"/>
        <v>0</v>
      </c>
      <c r="N30" s="12">
        <v>345.25</v>
      </c>
      <c r="P30" s="44"/>
      <c r="AC30" s="13">
        <f t="shared" si="15"/>
        <v>345.25</v>
      </c>
    </row>
    <row r="31" spans="1:29" x14ac:dyDescent="0.2">
      <c r="A31" s="4">
        <v>801</v>
      </c>
      <c r="B31" s="5" t="s">
        <v>38</v>
      </c>
      <c r="C31" s="6">
        <v>2002</v>
      </c>
      <c r="D31" s="22"/>
      <c r="E31" s="8" t="s">
        <v>126</v>
      </c>
      <c r="F31" s="8" t="s">
        <v>127</v>
      </c>
      <c r="G31" s="9" t="str">
        <f>Termine!$D$46</f>
        <v>BSG</v>
      </c>
      <c r="H31" s="40">
        <f t="shared" si="9"/>
        <v>0</v>
      </c>
      <c r="I31" s="10">
        <f t="shared" si="10"/>
        <v>0</v>
      </c>
      <c r="J31" s="41">
        <f t="shared" si="11"/>
        <v>0</v>
      </c>
      <c r="K31" s="10">
        <f t="shared" si="12"/>
        <v>0</v>
      </c>
      <c r="L31" s="13">
        <f t="shared" si="13"/>
        <v>0</v>
      </c>
      <c r="M31" s="10">
        <f t="shared" si="14"/>
        <v>0</v>
      </c>
      <c r="N31" s="12">
        <v>345</v>
      </c>
      <c r="P31" s="44"/>
      <c r="AC31" s="13">
        <f t="shared" si="15"/>
        <v>345</v>
      </c>
    </row>
    <row r="32" spans="1:29" x14ac:dyDescent="0.2">
      <c r="A32" s="4">
        <v>802</v>
      </c>
      <c r="B32" s="53" t="s">
        <v>38</v>
      </c>
      <c r="C32" s="6">
        <v>1987</v>
      </c>
      <c r="D32" s="22"/>
      <c r="E32" s="8" t="s">
        <v>128</v>
      </c>
      <c r="F32" s="8" t="s">
        <v>129</v>
      </c>
      <c r="G32" s="9" t="str">
        <f>Termine!$D$46</f>
        <v>BSG</v>
      </c>
      <c r="H32" s="40">
        <f t="shared" si="9"/>
        <v>0</v>
      </c>
      <c r="I32" s="10">
        <f t="shared" si="10"/>
        <v>0</v>
      </c>
      <c r="J32" s="41">
        <f t="shared" si="11"/>
        <v>0</v>
      </c>
      <c r="K32" s="10">
        <f t="shared" si="12"/>
        <v>0</v>
      </c>
      <c r="L32" s="13">
        <f t="shared" si="13"/>
        <v>0</v>
      </c>
      <c r="M32" s="10">
        <f t="shared" si="14"/>
        <v>0</v>
      </c>
      <c r="N32" s="12">
        <v>337.83</v>
      </c>
      <c r="P32" s="44"/>
      <c r="AC32" s="13">
        <f t="shared" si="15"/>
        <v>337.83</v>
      </c>
    </row>
    <row r="33" spans="1:29" x14ac:dyDescent="0.2">
      <c r="A33" s="4">
        <v>809</v>
      </c>
      <c r="B33" s="42" t="s">
        <v>39</v>
      </c>
      <c r="C33" s="6">
        <v>1996</v>
      </c>
      <c r="D33" s="22"/>
      <c r="E33" s="8" t="s">
        <v>137</v>
      </c>
      <c r="F33" s="8" t="s">
        <v>138</v>
      </c>
      <c r="G33" s="9" t="str">
        <f>Termine!$D$46</f>
        <v>BSG</v>
      </c>
      <c r="H33" s="40">
        <f t="shared" si="9"/>
        <v>0</v>
      </c>
      <c r="I33" s="10">
        <f t="shared" si="10"/>
        <v>0</v>
      </c>
      <c r="J33" s="41">
        <f t="shared" si="11"/>
        <v>0</v>
      </c>
      <c r="K33" s="10">
        <f t="shared" si="12"/>
        <v>0</v>
      </c>
      <c r="L33" s="13">
        <f t="shared" si="13"/>
        <v>0</v>
      </c>
      <c r="M33" s="10">
        <f t="shared" si="14"/>
        <v>0</v>
      </c>
      <c r="N33" s="12">
        <v>319.22000000000003</v>
      </c>
      <c r="P33" s="44"/>
      <c r="AC33" s="13">
        <f t="shared" si="15"/>
        <v>319.22000000000003</v>
      </c>
    </row>
    <row r="34" spans="1:29" x14ac:dyDescent="0.2">
      <c r="A34" s="4">
        <v>807</v>
      </c>
      <c r="B34" s="42" t="s">
        <v>39</v>
      </c>
      <c r="C34" s="46">
        <v>1962</v>
      </c>
      <c r="D34" s="22"/>
      <c r="E34" s="8" t="s">
        <v>136</v>
      </c>
      <c r="F34" s="8" t="s">
        <v>95</v>
      </c>
      <c r="G34" s="9" t="str">
        <f>Termine!$D$46</f>
        <v>BSG</v>
      </c>
      <c r="H34" s="40">
        <f t="shared" si="9"/>
        <v>0</v>
      </c>
      <c r="I34" s="10">
        <f t="shared" si="10"/>
        <v>0</v>
      </c>
      <c r="J34" s="41">
        <f t="shared" si="11"/>
        <v>0</v>
      </c>
      <c r="K34" s="10">
        <f t="shared" si="12"/>
        <v>0</v>
      </c>
      <c r="L34" s="13">
        <f t="shared" si="13"/>
        <v>0</v>
      </c>
      <c r="M34" s="10">
        <f t="shared" si="14"/>
        <v>0</v>
      </c>
      <c r="N34" s="12">
        <v>318.83</v>
      </c>
      <c r="P34" s="44"/>
      <c r="AC34" s="13">
        <f t="shared" si="15"/>
        <v>318.83</v>
      </c>
    </row>
    <row r="35" spans="1:29" x14ac:dyDescent="0.2">
      <c r="A35" s="4">
        <v>808</v>
      </c>
      <c r="B35" s="42" t="s">
        <v>39</v>
      </c>
      <c r="C35" s="6">
        <v>1970</v>
      </c>
      <c r="D35" s="22"/>
      <c r="E35" s="8" t="s">
        <v>86</v>
      </c>
      <c r="F35" s="8" t="s">
        <v>139</v>
      </c>
      <c r="G35" s="9" t="str">
        <f>Termine!$D$46</f>
        <v>BSG</v>
      </c>
      <c r="H35" s="40">
        <f t="shared" si="9"/>
        <v>0</v>
      </c>
      <c r="I35" s="10">
        <f t="shared" si="10"/>
        <v>0</v>
      </c>
      <c r="J35" s="41">
        <f t="shared" si="11"/>
        <v>0</v>
      </c>
      <c r="K35" s="10">
        <f t="shared" si="12"/>
        <v>0</v>
      </c>
      <c r="L35" s="13">
        <f t="shared" si="13"/>
        <v>0</v>
      </c>
      <c r="M35" s="10">
        <f t="shared" si="14"/>
        <v>0</v>
      </c>
      <c r="N35" s="12">
        <v>312</v>
      </c>
      <c r="P35" s="44"/>
      <c r="AC35" s="13">
        <f t="shared" si="15"/>
        <v>312</v>
      </c>
    </row>
    <row r="36" spans="1:29" hidden="1" x14ac:dyDescent="0.2">
      <c r="A36" s="4">
        <v>810</v>
      </c>
      <c r="B36" s="42" t="s">
        <v>39</v>
      </c>
      <c r="D36" s="22"/>
      <c r="G36" s="9" t="str">
        <f>Termine!$D$46</f>
        <v>BSG</v>
      </c>
      <c r="H36" s="40">
        <f t="shared" si="9"/>
        <v>0</v>
      </c>
      <c r="I36" s="10">
        <f t="shared" si="10"/>
        <v>0</v>
      </c>
      <c r="J36" s="41">
        <f t="shared" si="11"/>
        <v>0</v>
      </c>
      <c r="K36" s="10">
        <f t="shared" si="12"/>
        <v>0</v>
      </c>
      <c r="L36" s="13">
        <f t="shared" si="13"/>
        <v>0</v>
      </c>
      <c r="M36" s="10">
        <f t="shared" si="14"/>
        <v>0</v>
      </c>
      <c r="P36" s="44"/>
      <c r="AC36" s="13">
        <f t="shared" si="15"/>
        <v>0</v>
      </c>
    </row>
    <row r="37" spans="1:29" hidden="1" x14ac:dyDescent="0.2">
      <c r="A37" s="4">
        <v>811</v>
      </c>
      <c r="B37" s="42" t="s">
        <v>39</v>
      </c>
      <c r="D37" s="22"/>
      <c r="G37" s="9" t="str">
        <f>Termine!$D$46</f>
        <v>BSG</v>
      </c>
      <c r="H37" s="40">
        <f t="shared" si="9"/>
        <v>0</v>
      </c>
      <c r="I37" s="10">
        <f t="shared" si="10"/>
        <v>0</v>
      </c>
      <c r="J37" s="41">
        <f t="shared" si="11"/>
        <v>0</v>
      </c>
      <c r="K37" s="10">
        <f t="shared" si="12"/>
        <v>0</v>
      </c>
      <c r="L37" s="13">
        <f t="shared" si="13"/>
        <v>0</v>
      </c>
      <c r="M37" s="10">
        <f t="shared" si="14"/>
        <v>0</v>
      </c>
      <c r="AC37" s="13">
        <f t="shared" si="15"/>
        <v>0</v>
      </c>
    </row>
    <row r="38" spans="1:29" hidden="1" x14ac:dyDescent="0.2">
      <c r="A38" s="4">
        <v>812</v>
      </c>
      <c r="B38" s="42" t="s">
        <v>39</v>
      </c>
      <c r="D38" s="22"/>
      <c r="G38" s="9" t="str">
        <f>Termine!$D$46</f>
        <v>BSG</v>
      </c>
      <c r="H38" s="40">
        <f t="shared" si="9"/>
        <v>0</v>
      </c>
      <c r="I38" s="10">
        <f t="shared" si="10"/>
        <v>0</v>
      </c>
      <c r="J38" s="41">
        <f t="shared" si="11"/>
        <v>0</v>
      </c>
      <c r="K38" s="10">
        <f t="shared" si="12"/>
        <v>0</v>
      </c>
      <c r="L38" s="13">
        <f t="shared" si="13"/>
        <v>0</v>
      </c>
      <c r="M38" s="10">
        <f t="shared" si="14"/>
        <v>0</v>
      </c>
      <c r="AC38" s="13">
        <f t="shared" si="15"/>
        <v>0</v>
      </c>
    </row>
    <row r="39" spans="1:29" hidden="1" x14ac:dyDescent="0.2">
      <c r="A39" s="4">
        <v>813</v>
      </c>
      <c r="B39" s="42" t="s">
        <v>39</v>
      </c>
      <c r="D39" s="22"/>
      <c r="G39" s="9" t="str">
        <f>Termine!$D$46</f>
        <v>BSG</v>
      </c>
      <c r="H39" s="40">
        <f t="shared" si="9"/>
        <v>0</v>
      </c>
      <c r="I39" s="10">
        <f t="shared" si="10"/>
        <v>0</v>
      </c>
      <c r="J39" s="41">
        <f t="shared" si="11"/>
        <v>0</v>
      </c>
      <c r="K39" s="10">
        <f t="shared" si="12"/>
        <v>0</v>
      </c>
      <c r="L39" s="13">
        <f t="shared" si="13"/>
        <v>0</v>
      </c>
      <c r="M39" s="10">
        <f t="shared" si="14"/>
        <v>0</v>
      </c>
      <c r="AC39" s="13">
        <f t="shared" si="15"/>
        <v>0</v>
      </c>
    </row>
    <row r="40" spans="1:29" hidden="1" x14ac:dyDescent="0.2">
      <c r="A40" s="4">
        <v>814</v>
      </c>
      <c r="B40" s="42" t="s">
        <v>39</v>
      </c>
      <c r="D40" s="22"/>
      <c r="G40" s="9" t="str">
        <f>Termine!$D$46</f>
        <v>BSG</v>
      </c>
      <c r="H40" s="40">
        <f t="shared" si="9"/>
        <v>0</v>
      </c>
      <c r="I40" s="10">
        <f t="shared" si="10"/>
        <v>0</v>
      </c>
      <c r="J40" s="41">
        <f t="shared" si="11"/>
        <v>0</v>
      </c>
      <c r="K40" s="10">
        <f t="shared" si="12"/>
        <v>0</v>
      </c>
      <c r="L40" s="13">
        <f t="shared" si="13"/>
        <v>0</v>
      </c>
      <c r="M40" s="10">
        <f t="shared" si="14"/>
        <v>0</v>
      </c>
      <c r="AC40" s="13">
        <f t="shared" si="15"/>
        <v>0</v>
      </c>
    </row>
    <row r="41" spans="1:29" hidden="1" x14ac:dyDescent="0.2">
      <c r="A41" s="4">
        <v>815</v>
      </c>
      <c r="B41" s="42" t="s">
        <v>39</v>
      </c>
      <c r="D41" s="22"/>
      <c r="G41" s="9" t="str">
        <f>Termine!$D$46</f>
        <v>BSG</v>
      </c>
      <c r="H41" s="40">
        <f t="shared" si="9"/>
        <v>0</v>
      </c>
      <c r="I41" s="10">
        <f t="shared" si="10"/>
        <v>0</v>
      </c>
      <c r="J41" s="41">
        <f t="shared" si="11"/>
        <v>0</v>
      </c>
      <c r="K41" s="10">
        <f t="shared" si="12"/>
        <v>0</v>
      </c>
      <c r="L41" s="13">
        <f t="shared" si="13"/>
        <v>0</v>
      </c>
      <c r="M41" s="10">
        <f t="shared" si="14"/>
        <v>0</v>
      </c>
      <c r="AC41" s="13">
        <f t="shared" si="15"/>
        <v>0</v>
      </c>
    </row>
    <row r="42" spans="1:29" x14ac:dyDescent="0.2">
      <c r="A42" s="4">
        <v>604</v>
      </c>
      <c r="B42" s="5" t="s">
        <v>38</v>
      </c>
      <c r="C42" s="6">
        <v>1978</v>
      </c>
      <c r="D42" s="22"/>
      <c r="E42" s="8" t="s">
        <v>96</v>
      </c>
      <c r="F42" s="8" t="s">
        <v>97</v>
      </c>
      <c r="G42" s="9" t="str">
        <f>Termine!$D$44</f>
        <v>Lichtenrade</v>
      </c>
      <c r="H42" s="40">
        <f t="shared" si="9"/>
        <v>0</v>
      </c>
      <c r="I42" s="10">
        <f t="shared" si="10"/>
        <v>0</v>
      </c>
      <c r="J42" s="41">
        <f t="shared" si="11"/>
        <v>0</v>
      </c>
      <c r="K42" s="10">
        <f t="shared" si="12"/>
        <v>0</v>
      </c>
      <c r="L42" s="13">
        <f t="shared" si="13"/>
        <v>0</v>
      </c>
      <c r="M42" s="10">
        <f t="shared" si="14"/>
        <v>0</v>
      </c>
      <c r="N42" s="12">
        <v>353.25</v>
      </c>
      <c r="R42" s="44"/>
      <c r="AC42" s="13">
        <f t="shared" si="15"/>
        <v>353.25</v>
      </c>
    </row>
    <row r="43" spans="1:29" x14ac:dyDescent="0.2">
      <c r="A43" s="4">
        <v>608</v>
      </c>
      <c r="B43" s="45" t="s">
        <v>39</v>
      </c>
      <c r="C43" s="6">
        <v>1966</v>
      </c>
      <c r="D43" s="54"/>
      <c r="E43" s="48" t="s">
        <v>175</v>
      </c>
      <c r="F43" s="8" t="s">
        <v>176</v>
      </c>
      <c r="G43" s="9" t="str">
        <f>Termine!$D$44</f>
        <v>Lichtenrade</v>
      </c>
      <c r="H43" s="40">
        <f t="shared" si="9"/>
        <v>0</v>
      </c>
      <c r="I43" s="10">
        <f t="shared" si="10"/>
        <v>0</v>
      </c>
      <c r="J43" s="41">
        <f t="shared" si="11"/>
        <v>0</v>
      </c>
      <c r="K43" s="10">
        <f t="shared" si="12"/>
        <v>0</v>
      </c>
      <c r="L43" s="13">
        <f t="shared" si="13"/>
        <v>0</v>
      </c>
      <c r="M43" s="10">
        <f t="shared" si="14"/>
        <v>0</v>
      </c>
      <c r="N43" s="12">
        <v>347</v>
      </c>
      <c r="R43" s="44"/>
      <c r="AC43" s="13">
        <f t="shared" si="15"/>
        <v>347</v>
      </c>
    </row>
    <row r="44" spans="1:29" x14ac:dyDescent="0.2">
      <c r="A44" s="4">
        <v>603</v>
      </c>
      <c r="B44" s="5" t="s">
        <v>38</v>
      </c>
      <c r="C44" s="6">
        <v>1975</v>
      </c>
      <c r="D44" s="54"/>
      <c r="E44" s="8" t="s">
        <v>94</v>
      </c>
      <c r="F44" s="8" t="s">
        <v>95</v>
      </c>
      <c r="G44" s="9" t="str">
        <f>Termine!$D$44</f>
        <v>Lichtenrade</v>
      </c>
      <c r="H44" s="40">
        <f t="shared" si="9"/>
        <v>0</v>
      </c>
      <c r="I44" s="10">
        <f t="shared" si="10"/>
        <v>0</v>
      </c>
      <c r="J44" s="41">
        <f t="shared" si="11"/>
        <v>0</v>
      </c>
      <c r="K44" s="10">
        <f t="shared" si="12"/>
        <v>0</v>
      </c>
      <c r="L44" s="13">
        <f t="shared" si="13"/>
        <v>0</v>
      </c>
      <c r="M44" s="10">
        <f t="shared" si="14"/>
        <v>0</v>
      </c>
      <c r="N44" s="12">
        <v>346.67</v>
      </c>
      <c r="R44" s="44"/>
      <c r="AC44" s="13">
        <f t="shared" si="15"/>
        <v>346.67</v>
      </c>
    </row>
    <row r="45" spans="1:29" x14ac:dyDescent="0.2">
      <c r="A45" s="4">
        <v>601</v>
      </c>
      <c r="B45" s="5" t="s">
        <v>38</v>
      </c>
      <c r="C45" s="6">
        <v>1967</v>
      </c>
      <c r="D45" s="54"/>
      <c r="E45" s="8" t="s">
        <v>92</v>
      </c>
      <c r="F45" s="8" t="s">
        <v>90</v>
      </c>
      <c r="G45" s="9" t="str">
        <f>Termine!$D$44</f>
        <v>Lichtenrade</v>
      </c>
      <c r="H45" s="40">
        <f t="shared" si="9"/>
        <v>0</v>
      </c>
      <c r="I45" s="10">
        <f t="shared" si="10"/>
        <v>0</v>
      </c>
      <c r="J45" s="41">
        <f t="shared" si="11"/>
        <v>0</v>
      </c>
      <c r="K45" s="10">
        <f t="shared" si="12"/>
        <v>0</v>
      </c>
      <c r="L45" s="13">
        <f t="shared" si="13"/>
        <v>0</v>
      </c>
      <c r="M45" s="10">
        <f t="shared" si="14"/>
        <v>0</v>
      </c>
      <c r="N45" s="12">
        <v>346.6</v>
      </c>
      <c r="R45" s="44"/>
      <c r="AC45" s="13">
        <f t="shared" si="15"/>
        <v>346.6</v>
      </c>
    </row>
    <row r="46" spans="1:29" x14ac:dyDescent="0.2">
      <c r="A46" s="4">
        <v>605</v>
      </c>
      <c r="B46" s="5" t="s">
        <v>38</v>
      </c>
      <c r="C46" s="6">
        <v>1951</v>
      </c>
      <c r="D46" s="54"/>
      <c r="E46" s="8" t="s">
        <v>98</v>
      </c>
      <c r="F46" s="8" t="s">
        <v>99</v>
      </c>
      <c r="G46" s="9" t="str">
        <f>Termine!$D$44</f>
        <v>Lichtenrade</v>
      </c>
      <c r="H46" s="40">
        <f t="shared" si="9"/>
        <v>0</v>
      </c>
      <c r="I46" s="10">
        <f t="shared" si="10"/>
        <v>0</v>
      </c>
      <c r="J46" s="41">
        <f t="shared" si="11"/>
        <v>0</v>
      </c>
      <c r="K46" s="10">
        <f t="shared" si="12"/>
        <v>0</v>
      </c>
      <c r="L46" s="13">
        <f t="shared" si="13"/>
        <v>0</v>
      </c>
      <c r="M46" s="10">
        <f t="shared" si="14"/>
        <v>0</v>
      </c>
      <c r="N46" s="12">
        <v>346</v>
      </c>
      <c r="R46" s="44"/>
      <c r="AC46" s="13">
        <f t="shared" si="15"/>
        <v>346</v>
      </c>
    </row>
    <row r="47" spans="1:29" x14ac:dyDescent="0.2">
      <c r="A47" s="4">
        <v>607</v>
      </c>
      <c r="B47" s="42" t="s">
        <v>39</v>
      </c>
      <c r="C47" s="6">
        <v>1989</v>
      </c>
      <c r="D47" s="54"/>
      <c r="E47" s="8" t="s">
        <v>173</v>
      </c>
      <c r="F47" s="8" t="s">
        <v>174</v>
      </c>
      <c r="G47" s="9" t="str">
        <f>Termine!$D$44</f>
        <v>Lichtenrade</v>
      </c>
      <c r="H47" s="40">
        <f t="shared" si="9"/>
        <v>0</v>
      </c>
      <c r="I47" s="10">
        <f t="shared" si="10"/>
        <v>0</v>
      </c>
      <c r="J47" s="41">
        <f t="shared" si="11"/>
        <v>0</v>
      </c>
      <c r="K47" s="10">
        <f t="shared" si="12"/>
        <v>0</v>
      </c>
      <c r="L47" s="13">
        <f t="shared" si="13"/>
        <v>0</v>
      </c>
      <c r="M47" s="10">
        <f t="shared" si="14"/>
        <v>0</v>
      </c>
      <c r="N47" s="12">
        <v>336.6</v>
      </c>
      <c r="R47" s="44"/>
      <c r="AC47" s="13">
        <f t="shared" si="15"/>
        <v>336.6</v>
      </c>
    </row>
    <row r="48" spans="1:29" x14ac:dyDescent="0.2">
      <c r="A48" s="4">
        <v>602</v>
      </c>
      <c r="B48" s="53" t="s">
        <v>38</v>
      </c>
      <c r="C48" s="6">
        <v>1968</v>
      </c>
      <c r="D48" s="54"/>
      <c r="E48" s="8" t="s">
        <v>93</v>
      </c>
      <c r="F48" s="8" t="s">
        <v>72</v>
      </c>
      <c r="G48" s="9" t="str">
        <f>Termine!$D$44</f>
        <v>Lichtenrade</v>
      </c>
      <c r="H48" s="40">
        <f t="shared" si="9"/>
        <v>0</v>
      </c>
      <c r="I48" s="10">
        <f t="shared" si="10"/>
        <v>0</v>
      </c>
      <c r="J48" s="41">
        <f t="shared" si="11"/>
        <v>0</v>
      </c>
      <c r="K48" s="10">
        <f t="shared" si="12"/>
        <v>0</v>
      </c>
      <c r="L48" s="13">
        <f t="shared" si="13"/>
        <v>0</v>
      </c>
      <c r="M48" s="10">
        <f t="shared" si="14"/>
        <v>0</v>
      </c>
      <c r="N48" s="12">
        <v>333.25</v>
      </c>
      <c r="R48" s="44"/>
      <c r="AC48" s="13">
        <f t="shared" si="15"/>
        <v>333.25</v>
      </c>
    </row>
    <row r="49" spans="1:29" x14ac:dyDescent="0.2">
      <c r="A49" s="4">
        <v>606</v>
      </c>
      <c r="B49" s="42" t="s">
        <v>39</v>
      </c>
      <c r="C49" s="6">
        <v>1978</v>
      </c>
      <c r="D49" s="54"/>
      <c r="E49" s="8" t="s">
        <v>100</v>
      </c>
      <c r="F49" s="8" t="s">
        <v>78</v>
      </c>
      <c r="G49" s="9" t="str">
        <f>Termine!$D$44</f>
        <v>Lichtenrade</v>
      </c>
      <c r="H49" s="40">
        <f t="shared" si="9"/>
        <v>0</v>
      </c>
      <c r="I49" s="10">
        <f t="shared" si="10"/>
        <v>0</v>
      </c>
      <c r="J49" s="41">
        <f t="shared" si="11"/>
        <v>0</v>
      </c>
      <c r="K49" s="10">
        <f t="shared" si="12"/>
        <v>0</v>
      </c>
      <c r="L49" s="13">
        <f t="shared" si="13"/>
        <v>0</v>
      </c>
      <c r="M49" s="10">
        <f t="shared" si="14"/>
        <v>0</v>
      </c>
      <c r="N49" s="12">
        <v>0</v>
      </c>
      <c r="R49" s="44"/>
      <c r="AC49" s="13">
        <f t="shared" si="15"/>
        <v>0</v>
      </c>
    </row>
    <row r="50" spans="1:29" x14ac:dyDescent="0.2">
      <c r="A50" s="4">
        <v>609</v>
      </c>
      <c r="B50" s="45" t="s">
        <v>39</v>
      </c>
      <c r="C50" s="6">
        <v>1965</v>
      </c>
      <c r="D50" s="22"/>
      <c r="E50" s="48" t="s">
        <v>177</v>
      </c>
      <c r="F50" s="8" t="s">
        <v>97</v>
      </c>
      <c r="G50" s="9" t="str">
        <f>Termine!$D$44</f>
        <v>Lichtenrade</v>
      </c>
      <c r="H50" s="40">
        <f t="shared" si="9"/>
        <v>0</v>
      </c>
      <c r="I50" s="10">
        <f t="shared" si="10"/>
        <v>0</v>
      </c>
      <c r="J50" s="41">
        <f t="shared" si="11"/>
        <v>0</v>
      </c>
      <c r="K50" s="10">
        <f t="shared" si="12"/>
        <v>0</v>
      </c>
      <c r="L50" s="13">
        <f t="shared" si="13"/>
        <v>0</v>
      </c>
      <c r="M50" s="10">
        <f t="shared" si="14"/>
        <v>0</v>
      </c>
      <c r="N50" s="12">
        <v>0</v>
      </c>
      <c r="AC50" s="13">
        <f t="shared" si="15"/>
        <v>0</v>
      </c>
    </row>
    <row r="51" spans="1:29" hidden="1" x14ac:dyDescent="0.2">
      <c r="A51" s="4">
        <v>610</v>
      </c>
      <c r="B51" s="42" t="s">
        <v>39</v>
      </c>
      <c r="D51" s="22"/>
      <c r="E51" s="48"/>
      <c r="G51" s="9" t="str">
        <f>Termine!$D$44</f>
        <v>Lichtenrade</v>
      </c>
      <c r="H51" s="40">
        <f t="shared" si="9"/>
        <v>0</v>
      </c>
      <c r="I51" s="10">
        <f t="shared" si="10"/>
        <v>0</v>
      </c>
      <c r="J51" s="41">
        <f t="shared" si="11"/>
        <v>0</v>
      </c>
      <c r="K51" s="10">
        <f t="shared" si="12"/>
        <v>0</v>
      </c>
      <c r="L51" s="13">
        <f t="shared" si="13"/>
        <v>0</v>
      </c>
      <c r="M51" s="10">
        <f t="shared" si="14"/>
        <v>0</v>
      </c>
      <c r="AC51" s="13">
        <f t="shared" si="15"/>
        <v>0</v>
      </c>
    </row>
    <row r="52" spans="1:29" hidden="1" x14ac:dyDescent="0.2">
      <c r="A52" s="4">
        <v>611</v>
      </c>
      <c r="B52" s="42" t="s">
        <v>39</v>
      </c>
      <c r="D52" s="22"/>
      <c r="G52" s="9" t="str">
        <f>Termine!$D$44</f>
        <v>Lichtenrade</v>
      </c>
      <c r="H52" s="40">
        <f t="shared" si="9"/>
        <v>0</v>
      </c>
      <c r="I52" s="10">
        <f t="shared" si="10"/>
        <v>0</v>
      </c>
      <c r="J52" s="41">
        <f t="shared" si="11"/>
        <v>0</v>
      </c>
      <c r="K52" s="10">
        <f t="shared" si="12"/>
        <v>0</v>
      </c>
      <c r="L52" s="13">
        <f t="shared" si="13"/>
        <v>0</v>
      </c>
      <c r="M52" s="10">
        <f t="shared" si="14"/>
        <v>0</v>
      </c>
      <c r="AC52" s="13">
        <f t="shared" si="15"/>
        <v>0</v>
      </c>
    </row>
    <row r="53" spans="1:29" hidden="1" x14ac:dyDescent="0.2">
      <c r="A53" s="4">
        <v>612</v>
      </c>
      <c r="B53" s="42" t="s">
        <v>39</v>
      </c>
      <c r="D53" s="22"/>
      <c r="G53" s="9" t="str">
        <f>Termine!$D$44</f>
        <v>Lichtenrade</v>
      </c>
      <c r="H53" s="40">
        <f t="shared" si="9"/>
        <v>0</v>
      </c>
      <c r="I53" s="10">
        <f t="shared" si="10"/>
        <v>0</v>
      </c>
      <c r="J53" s="41">
        <f t="shared" si="11"/>
        <v>0</v>
      </c>
      <c r="K53" s="10">
        <f t="shared" si="12"/>
        <v>0</v>
      </c>
      <c r="L53" s="13">
        <f t="shared" si="13"/>
        <v>0</v>
      </c>
      <c r="M53" s="10">
        <f t="shared" si="14"/>
        <v>0</v>
      </c>
      <c r="AC53" s="13">
        <f t="shared" si="15"/>
        <v>0</v>
      </c>
    </row>
    <row r="54" spans="1:29" hidden="1" x14ac:dyDescent="0.2">
      <c r="A54" s="4">
        <v>613</v>
      </c>
      <c r="B54" s="42" t="s">
        <v>39</v>
      </c>
      <c r="D54" s="22"/>
      <c r="G54" s="9" t="str">
        <f>Termine!$D$44</f>
        <v>Lichtenrade</v>
      </c>
      <c r="H54" s="40">
        <f t="shared" si="9"/>
        <v>0</v>
      </c>
      <c r="I54" s="10">
        <f t="shared" si="10"/>
        <v>0</v>
      </c>
      <c r="J54" s="41">
        <f t="shared" si="11"/>
        <v>0</v>
      </c>
      <c r="K54" s="10">
        <f t="shared" si="12"/>
        <v>0</v>
      </c>
      <c r="L54" s="13">
        <f t="shared" si="13"/>
        <v>0</v>
      </c>
      <c r="M54" s="10">
        <f t="shared" si="14"/>
        <v>0</v>
      </c>
      <c r="AC54" s="13">
        <f t="shared" si="15"/>
        <v>0</v>
      </c>
    </row>
    <row r="55" spans="1:29" hidden="1" x14ac:dyDescent="0.2">
      <c r="A55" s="4">
        <v>614</v>
      </c>
      <c r="B55" s="42" t="s">
        <v>39</v>
      </c>
      <c r="D55" s="22"/>
      <c r="G55" s="9" t="str">
        <f>Termine!$D$44</f>
        <v>Lichtenrade</v>
      </c>
      <c r="H55" s="40">
        <f t="shared" si="9"/>
        <v>0</v>
      </c>
      <c r="I55" s="10">
        <f t="shared" si="10"/>
        <v>0</v>
      </c>
      <c r="J55" s="41">
        <f t="shared" si="11"/>
        <v>0</v>
      </c>
      <c r="K55" s="10">
        <f t="shared" si="12"/>
        <v>0</v>
      </c>
      <c r="L55" s="13">
        <f t="shared" si="13"/>
        <v>0</v>
      </c>
      <c r="M55" s="10">
        <f t="shared" si="14"/>
        <v>0</v>
      </c>
      <c r="AC55" s="13">
        <f t="shared" si="15"/>
        <v>0</v>
      </c>
    </row>
    <row r="56" spans="1:29" hidden="1" x14ac:dyDescent="0.2">
      <c r="A56" s="4">
        <v>615</v>
      </c>
      <c r="B56" s="42" t="s">
        <v>39</v>
      </c>
      <c r="D56" s="22"/>
      <c r="G56" s="9" t="str">
        <f>Termine!$D$44</f>
        <v>Lichtenrade</v>
      </c>
      <c r="H56" s="40">
        <f t="shared" si="9"/>
        <v>0</v>
      </c>
      <c r="I56" s="10">
        <f t="shared" si="10"/>
        <v>0</v>
      </c>
      <c r="J56" s="41">
        <f t="shared" si="11"/>
        <v>0</v>
      </c>
      <c r="K56" s="10">
        <f t="shared" si="12"/>
        <v>0</v>
      </c>
      <c r="L56" s="13">
        <f t="shared" si="13"/>
        <v>0</v>
      </c>
      <c r="M56" s="10">
        <f t="shared" si="14"/>
        <v>0</v>
      </c>
      <c r="AC56" s="13">
        <f t="shared" si="15"/>
        <v>0</v>
      </c>
    </row>
    <row r="57" spans="1:29" hidden="1" x14ac:dyDescent="0.2">
      <c r="A57" s="4">
        <v>705</v>
      </c>
      <c r="B57" s="5" t="s">
        <v>38</v>
      </c>
      <c r="D57" s="22"/>
      <c r="G57" s="9" t="str">
        <f>Termine!$D$45</f>
        <v xml:space="preserve"> </v>
      </c>
      <c r="H57" s="40">
        <f t="shared" si="9"/>
        <v>0</v>
      </c>
      <c r="I57" s="10">
        <f t="shared" si="10"/>
        <v>0</v>
      </c>
      <c r="J57" s="41">
        <f t="shared" si="11"/>
        <v>0</v>
      </c>
      <c r="K57" s="10">
        <f t="shared" si="12"/>
        <v>0</v>
      </c>
      <c r="L57" s="13">
        <f t="shared" si="13"/>
        <v>0</v>
      </c>
      <c r="M57" s="10">
        <f t="shared" si="14"/>
        <v>0</v>
      </c>
      <c r="AC57" s="13">
        <f t="shared" si="15"/>
        <v>0</v>
      </c>
    </row>
    <row r="58" spans="1:29" hidden="1" x14ac:dyDescent="0.2">
      <c r="A58" s="4">
        <v>703</v>
      </c>
      <c r="B58" s="5" t="s">
        <v>38</v>
      </c>
      <c r="D58" s="22"/>
      <c r="G58" s="9" t="str">
        <f>Termine!$D$45</f>
        <v xml:space="preserve"> </v>
      </c>
      <c r="H58" s="40">
        <f t="shared" si="9"/>
        <v>0</v>
      </c>
      <c r="I58" s="10">
        <f t="shared" si="10"/>
        <v>0</v>
      </c>
      <c r="J58" s="41">
        <f t="shared" si="11"/>
        <v>0</v>
      </c>
      <c r="K58" s="10">
        <f t="shared" si="12"/>
        <v>0</v>
      </c>
      <c r="L58" s="13">
        <f t="shared" si="13"/>
        <v>0</v>
      </c>
      <c r="M58" s="10">
        <f t="shared" si="14"/>
        <v>0</v>
      </c>
      <c r="AC58" s="13">
        <f t="shared" si="15"/>
        <v>0</v>
      </c>
    </row>
    <row r="59" spans="1:29" hidden="1" x14ac:dyDescent="0.2">
      <c r="A59" s="4">
        <v>704</v>
      </c>
      <c r="B59" s="5" t="s">
        <v>38</v>
      </c>
      <c r="D59" s="22"/>
      <c r="G59" s="9" t="str">
        <f>Termine!$D$45</f>
        <v xml:space="preserve"> </v>
      </c>
      <c r="H59" s="40">
        <f t="shared" ref="H59:H90" si="16">SUM(P59,R59,T59,V59,X59,Z59,AB59)</f>
        <v>0</v>
      </c>
      <c r="I59" s="10">
        <f t="shared" ref="I59:I90" si="17">IF(COUNT(P59,R59,T59,V59,X59,Z59,AB59)=$B$1,MIN(P59,R59,T59,V59,X59,Z59,AB59),0)</f>
        <v>0</v>
      </c>
      <c r="J59" s="41">
        <f t="shared" ref="J59:J90" si="18">H59-I59</f>
        <v>0</v>
      </c>
      <c r="K59" s="10">
        <f t="shared" ref="K59:K90" si="19">COUNTA(P59,R59,T59,V59,X59,Z59,AB59)</f>
        <v>0</v>
      </c>
      <c r="L59" s="13">
        <f t="shared" ref="L59:L90" si="20">IF(H59&gt;0,AVERAGE(P59,R59,T59,V59,X59,Z59,AB59),0)</f>
        <v>0</v>
      </c>
      <c r="M59" s="10">
        <f t="shared" ref="M59:M90" si="21">MIN(P59,R59,T59,V59,X59,Z59,AB59)</f>
        <v>0</v>
      </c>
      <c r="AC59" s="13">
        <f t="shared" ref="AC59:AC90" si="22">IF(H59&gt;0,L59,N59)</f>
        <v>0</v>
      </c>
    </row>
    <row r="60" spans="1:29" hidden="1" x14ac:dyDescent="0.2">
      <c r="A60" s="4">
        <v>701</v>
      </c>
      <c r="B60" s="5" t="s">
        <v>38</v>
      </c>
      <c r="D60" s="22"/>
      <c r="G60" s="9" t="str">
        <f>Termine!$D$45</f>
        <v xml:space="preserve"> </v>
      </c>
      <c r="H60" s="40">
        <f t="shared" si="16"/>
        <v>0</v>
      </c>
      <c r="I60" s="10">
        <f t="shared" si="17"/>
        <v>0</v>
      </c>
      <c r="J60" s="41">
        <f t="shared" si="18"/>
        <v>0</v>
      </c>
      <c r="K60" s="10">
        <f t="shared" si="19"/>
        <v>0</v>
      </c>
      <c r="L60" s="13">
        <f t="shared" si="20"/>
        <v>0</v>
      </c>
      <c r="M60" s="10">
        <f t="shared" si="21"/>
        <v>0</v>
      </c>
      <c r="AC60" s="13">
        <f t="shared" si="22"/>
        <v>0</v>
      </c>
    </row>
    <row r="61" spans="1:29" hidden="1" x14ac:dyDescent="0.2">
      <c r="A61" s="4">
        <v>702</v>
      </c>
      <c r="B61" s="5" t="s">
        <v>38</v>
      </c>
      <c r="D61" s="22"/>
      <c r="G61" s="9" t="str">
        <f>Termine!$D$45</f>
        <v xml:space="preserve"> </v>
      </c>
      <c r="H61" s="40">
        <f t="shared" si="16"/>
        <v>0</v>
      </c>
      <c r="I61" s="10">
        <f t="shared" si="17"/>
        <v>0</v>
      </c>
      <c r="J61" s="41">
        <f t="shared" si="18"/>
        <v>0</v>
      </c>
      <c r="K61" s="10">
        <f t="shared" si="19"/>
        <v>0</v>
      </c>
      <c r="L61" s="13">
        <f t="shared" si="20"/>
        <v>0</v>
      </c>
      <c r="M61" s="10">
        <f t="shared" si="21"/>
        <v>0</v>
      </c>
      <c r="AC61" s="13">
        <f t="shared" si="22"/>
        <v>0</v>
      </c>
    </row>
    <row r="62" spans="1:29" hidden="1" x14ac:dyDescent="0.2">
      <c r="A62" s="4">
        <v>709</v>
      </c>
      <c r="B62" s="42" t="s">
        <v>39</v>
      </c>
      <c r="D62" s="22"/>
      <c r="G62" s="9" t="str">
        <f>Termine!$D$45</f>
        <v xml:space="preserve"> </v>
      </c>
      <c r="H62" s="40">
        <f t="shared" si="16"/>
        <v>0</v>
      </c>
      <c r="I62" s="10">
        <f t="shared" si="17"/>
        <v>0</v>
      </c>
      <c r="J62" s="41">
        <f t="shared" si="18"/>
        <v>0</v>
      </c>
      <c r="K62" s="10">
        <f t="shared" si="19"/>
        <v>0</v>
      </c>
      <c r="L62" s="13">
        <f t="shared" si="20"/>
        <v>0</v>
      </c>
      <c r="M62" s="10">
        <f t="shared" si="21"/>
        <v>0</v>
      </c>
      <c r="AC62" s="13">
        <f t="shared" si="22"/>
        <v>0</v>
      </c>
    </row>
    <row r="63" spans="1:29" hidden="1" x14ac:dyDescent="0.2">
      <c r="A63" s="4">
        <v>706</v>
      </c>
      <c r="B63" s="42" t="s">
        <v>39</v>
      </c>
      <c r="D63" s="22"/>
      <c r="G63" s="9" t="str">
        <f>Termine!$D$45</f>
        <v xml:space="preserve"> </v>
      </c>
      <c r="H63" s="40">
        <f t="shared" si="16"/>
        <v>0</v>
      </c>
      <c r="I63" s="10">
        <f t="shared" si="17"/>
        <v>0</v>
      </c>
      <c r="J63" s="41">
        <f t="shared" si="18"/>
        <v>0</v>
      </c>
      <c r="K63" s="10">
        <f t="shared" si="19"/>
        <v>0</v>
      </c>
      <c r="L63" s="13">
        <f t="shared" si="20"/>
        <v>0</v>
      </c>
      <c r="M63" s="10">
        <f t="shared" si="21"/>
        <v>0</v>
      </c>
      <c r="AC63" s="13">
        <f t="shared" si="22"/>
        <v>0</v>
      </c>
    </row>
    <row r="64" spans="1:29" hidden="1" x14ac:dyDescent="0.2">
      <c r="A64" s="4">
        <v>708</v>
      </c>
      <c r="B64" s="42" t="s">
        <v>39</v>
      </c>
      <c r="D64" s="22"/>
      <c r="G64" s="9" t="str">
        <f>Termine!$D$45</f>
        <v xml:space="preserve"> </v>
      </c>
      <c r="H64" s="40">
        <f t="shared" si="16"/>
        <v>0</v>
      </c>
      <c r="I64" s="10">
        <f t="shared" si="17"/>
        <v>0</v>
      </c>
      <c r="J64" s="41">
        <f t="shared" si="18"/>
        <v>0</v>
      </c>
      <c r="K64" s="10">
        <f t="shared" si="19"/>
        <v>0</v>
      </c>
      <c r="L64" s="13">
        <f t="shared" si="20"/>
        <v>0</v>
      </c>
      <c r="M64" s="10">
        <f t="shared" si="21"/>
        <v>0</v>
      </c>
      <c r="AC64" s="13">
        <f t="shared" si="22"/>
        <v>0</v>
      </c>
    </row>
    <row r="65" spans="1:29" hidden="1" x14ac:dyDescent="0.2">
      <c r="A65" s="4">
        <v>707</v>
      </c>
      <c r="B65" s="42" t="s">
        <v>39</v>
      </c>
      <c r="D65" s="22"/>
      <c r="G65" s="9" t="str">
        <f>Termine!$D$45</f>
        <v xml:space="preserve"> </v>
      </c>
      <c r="H65" s="40">
        <f t="shared" si="16"/>
        <v>0</v>
      </c>
      <c r="I65" s="10">
        <f t="shared" si="17"/>
        <v>0</v>
      </c>
      <c r="J65" s="41">
        <f t="shared" si="18"/>
        <v>0</v>
      </c>
      <c r="K65" s="10">
        <f t="shared" si="19"/>
        <v>0</v>
      </c>
      <c r="L65" s="13">
        <f t="shared" si="20"/>
        <v>0</v>
      </c>
      <c r="M65" s="10">
        <f t="shared" si="21"/>
        <v>0</v>
      </c>
      <c r="AC65" s="13">
        <f t="shared" si="22"/>
        <v>0</v>
      </c>
    </row>
    <row r="66" spans="1:29" hidden="1" x14ac:dyDescent="0.2">
      <c r="A66" s="4">
        <v>710</v>
      </c>
      <c r="B66" s="42" t="s">
        <v>39</v>
      </c>
      <c r="D66" s="22"/>
      <c r="G66" s="9" t="str">
        <f>Termine!$D$45</f>
        <v xml:space="preserve"> </v>
      </c>
      <c r="H66" s="40">
        <f t="shared" si="16"/>
        <v>0</v>
      </c>
      <c r="I66" s="10">
        <f t="shared" si="17"/>
        <v>0</v>
      </c>
      <c r="J66" s="41">
        <f t="shared" si="18"/>
        <v>0</v>
      </c>
      <c r="K66" s="10">
        <f t="shared" si="19"/>
        <v>0</v>
      </c>
      <c r="L66" s="13">
        <f t="shared" si="20"/>
        <v>0</v>
      </c>
      <c r="M66" s="10">
        <f t="shared" si="21"/>
        <v>0</v>
      </c>
      <c r="AC66" s="13">
        <f t="shared" si="22"/>
        <v>0</v>
      </c>
    </row>
    <row r="67" spans="1:29" hidden="1" x14ac:dyDescent="0.2">
      <c r="A67" s="4">
        <v>711</v>
      </c>
      <c r="B67" s="42" t="s">
        <v>39</v>
      </c>
      <c r="D67" s="22"/>
      <c r="G67" s="9" t="str">
        <f>Termine!$D$45</f>
        <v xml:space="preserve"> </v>
      </c>
      <c r="H67" s="40">
        <f t="shared" si="16"/>
        <v>0</v>
      </c>
      <c r="I67" s="10">
        <f t="shared" si="17"/>
        <v>0</v>
      </c>
      <c r="J67" s="41">
        <f t="shared" si="18"/>
        <v>0</v>
      </c>
      <c r="K67" s="10">
        <f t="shared" si="19"/>
        <v>0</v>
      </c>
      <c r="L67" s="13">
        <f t="shared" si="20"/>
        <v>0</v>
      </c>
      <c r="M67" s="10">
        <f t="shared" si="21"/>
        <v>0</v>
      </c>
      <c r="AC67" s="13">
        <f t="shared" si="22"/>
        <v>0</v>
      </c>
    </row>
    <row r="68" spans="1:29" hidden="1" x14ac:dyDescent="0.2">
      <c r="A68" s="4">
        <v>712</v>
      </c>
      <c r="B68" s="42" t="s">
        <v>39</v>
      </c>
      <c r="D68" s="22"/>
      <c r="G68" s="9" t="str">
        <f>Termine!$D$45</f>
        <v xml:space="preserve"> </v>
      </c>
      <c r="H68" s="40">
        <f t="shared" si="16"/>
        <v>0</v>
      </c>
      <c r="I68" s="10">
        <f t="shared" si="17"/>
        <v>0</v>
      </c>
      <c r="J68" s="41">
        <f t="shared" si="18"/>
        <v>0</v>
      </c>
      <c r="K68" s="10">
        <f t="shared" si="19"/>
        <v>0</v>
      </c>
      <c r="L68" s="13">
        <f t="shared" si="20"/>
        <v>0</v>
      </c>
      <c r="M68" s="10">
        <f t="shared" si="21"/>
        <v>0</v>
      </c>
      <c r="AC68" s="13">
        <f t="shared" si="22"/>
        <v>0</v>
      </c>
    </row>
    <row r="69" spans="1:29" hidden="1" x14ac:dyDescent="0.2">
      <c r="A69" s="4">
        <v>713</v>
      </c>
      <c r="B69" s="42" t="s">
        <v>39</v>
      </c>
      <c r="D69" s="22"/>
      <c r="G69" s="9" t="str">
        <f>Termine!$D$45</f>
        <v xml:space="preserve"> </v>
      </c>
      <c r="H69" s="40">
        <f t="shared" si="16"/>
        <v>0</v>
      </c>
      <c r="I69" s="10">
        <f t="shared" si="17"/>
        <v>0</v>
      </c>
      <c r="J69" s="41">
        <f t="shared" si="18"/>
        <v>0</v>
      </c>
      <c r="K69" s="10">
        <f t="shared" si="19"/>
        <v>0</v>
      </c>
      <c r="L69" s="13">
        <f t="shared" si="20"/>
        <v>0</v>
      </c>
      <c r="M69" s="10">
        <f t="shared" si="21"/>
        <v>0</v>
      </c>
      <c r="AC69" s="13">
        <f t="shared" si="22"/>
        <v>0</v>
      </c>
    </row>
    <row r="70" spans="1:29" hidden="1" x14ac:dyDescent="0.2">
      <c r="A70" s="4">
        <v>714</v>
      </c>
      <c r="B70" s="42" t="s">
        <v>39</v>
      </c>
      <c r="D70" s="22"/>
      <c r="G70" s="9" t="str">
        <f>Termine!$D$45</f>
        <v xml:space="preserve"> </v>
      </c>
      <c r="H70" s="40">
        <f t="shared" si="16"/>
        <v>0</v>
      </c>
      <c r="I70" s="10">
        <f t="shared" si="17"/>
        <v>0</v>
      </c>
      <c r="J70" s="41">
        <f t="shared" si="18"/>
        <v>0</v>
      </c>
      <c r="K70" s="10">
        <f t="shared" si="19"/>
        <v>0</v>
      </c>
      <c r="L70" s="13">
        <f t="shared" si="20"/>
        <v>0</v>
      </c>
      <c r="M70" s="10">
        <f t="shared" si="21"/>
        <v>0</v>
      </c>
      <c r="AC70" s="13">
        <f t="shared" si="22"/>
        <v>0</v>
      </c>
    </row>
    <row r="71" spans="1:29" hidden="1" x14ac:dyDescent="0.2">
      <c r="A71" s="4">
        <v>715</v>
      </c>
      <c r="B71" s="42" t="s">
        <v>39</v>
      </c>
      <c r="D71" s="22"/>
      <c r="G71" s="9" t="str">
        <f>Termine!$D$45</f>
        <v xml:space="preserve"> </v>
      </c>
      <c r="H71" s="40">
        <f t="shared" si="16"/>
        <v>0</v>
      </c>
      <c r="I71" s="10">
        <f t="shared" si="17"/>
        <v>0</v>
      </c>
      <c r="J71" s="41">
        <f t="shared" si="18"/>
        <v>0</v>
      </c>
      <c r="K71" s="10">
        <f t="shared" si="19"/>
        <v>0</v>
      </c>
      <c r="L71" s="13">
        <f t="shared" si="20"/>
        <v>0</v>
      </c>
      <c r="M71" s="10">
        <f t="shared" si="21"/>
        <v>0</v>
      </c>
      <c r="AC71" s="13">
        <f t="shared" si="22"/>
        <v>0</v>
      </c>
    </row>
    <row r="72" spans="1:29" x14ac:dyDescent="0.2">
      <c r="A72" s="4">
        <v>308</v>
      </c>
      <c r="B72" s="45" t="s">
        <v>39</v>
      </c>
      <c r="C72" s="6">
        <v>1964</v>
      </c>
      <c r="D72" s="22"/>
      <c r="E72" s="8" t="s">
        <v>88</v>
      </c>
      <c r="F72" s="8" t="s">
        <v>89</v>
      </c>
      <c r="G72" s="9" t="str">
        <f>Termine!$D$41</f>
        <v>PSV Olympia</v>
      </c>
      <c r="H72" s="40">
        <f t="shared" si="16"/>
        <v>0</v>
      </c>
      <c r="I72" s="10">
        <f t="shared" si="17"/>
        <v>0</v>
      </c>
      <c r="J72" s="41">
        <f t="shared" si="18"/>
        <v>0</v>
      </c>
      <c r="K72" s="10">
        <f t="shared" si="19"/>
        <v>0</v>
      </c>
      <c r="L72" s="13">
        <f t="shared" si="20"/>
        <v>0</v>
      </c>
      <c r="M72" s="10">
        <f t="shared" si="21"/>
        <v>0</v>
      </c>
      <c r="N72" s="12">
        <v>373</v>
      </c>
      <c r="AC72" s="13">
        <f t="shared" si="22"/>
        <v>373</v>
      </c>
    </row>
    <row r="73" spans="1:29" x14ac:dyDescent="0.2">
      <c r="A73" s="4">
        <v>311</v>
      </c>
      <c r="B73" s="45" t="s">
        <v>38</v>
      </c>
      <c r="C73" s="6">
        <v>1989</v>
      </c>
      <c r="D73" s="22"/>
      <c r="E73" s="8" t="s">
        <v>180</v>
      </c>
      <c r="F73" s="8" t="s">
        <v>73</v>
      </c>
      <c r="G73" s="9" t="str">
        <f>Termine!$D$41</f>
        <v>PSV Olympia</v>
      </c>
      <c r="H73" s="40">
        <f t="shared" si="16"/>
        <v>373</v>
      </c>
      <c r="I73" s="10">
        <f t="shared" si="17"/>
        <v>0</v>
      </c>
      <c r="J73" s="41">
        <f t="shared" si="18"/>
        <v>373</v>
      </c>
      <c r="K73" s="10">
        <f t="shared" si="19"/>
        <v>1</v>
      </c>
      <c r="L73" s="13">
        <f t="shared" si="20"/>
        <v>373</v>
      </c>
      <c r="M73" s="10">
        <f t="shared" si="21"/>
        <v>373</v>
      </c>
      <c r="N73" s="12">
        <v>367.71</v>
      </c>
      <c r="P73" s="4">
        <v>373</v>
      </c>
      <c r="AC73" s="13">
        <f t="shared" si="22"/>
        <v>373</v>
      </c>
    </row>
    <row r="74" spans="1:29" x14ac:dyDescent="0.2">
      <c r="A74" s="4">
        <v>310</v>
      </c>
      <c r="B74" s="45" t="s">
        <v>38</v>
      </c>
      <c r="C74" s="6">
        <v>1968</v>
      </c>
      <c r="D74" s="22"/>
      <c r="E74" s="8" t="s">
        <v>178</v>
      </c>
      <c r="F74" s="8" t="s">
        <v>179</v>
      </c>
      <c r="G74" s="9" t="str">
        <f>Termine!$D$41</f>
        <v>PSV Olympia</v>
      </c>
      <c r="H74" s="40">
        <f t="shared" si="16"/>
        <v>371</v>
      </c>
      <c r="I74" s="10">
        <f t="shared" si="17"/>
        <v>0</v>
      </c>
      <c r="J74" s="41">
        <f t="shared" si="18"/>
        <v>371</v>
      </c>
      <c r="K74" s="10">
        <f t="shared" si="19"/>
        <v>1</v>
      </c>
      <c r="L74" s="13">
        <f t="shared" si="20"/>
        <v>371</v>
      </c>
      <c r="M74" s="10">
        <f t="shared" si="21"/>
        <v>371</v>
      </c>
      <c r="N74" s="12">
        <v>358</v>
      </c>
      <c r="P74" s="4">
        <v>371</v>
      </c>
      <c r="AC74" s="13">
        <f t="shared" si="22"/>
        <v>371</v>
      </c>
    </row>
    <row r="75" spans="1:29" x14ac:dyDescent="0.2">
      <c r="A75" s="4">
        <v>312</v>
      </c>
      <c r="B75" s="45" t="s">
        <v>38</v>
      </c>
      <c r="C75" s="6">
        <v>1972</v>
      </c>
      <c r="D75" s="22"/>
      <c r="E75" s="8" t="s">
        <v>181</v>
      </c>
      <c r="F75" s="8" t="s">
        <v>144</v>
      </c>
      <c r="G75" s="9" t="str">
        <f>Termine!$D$41</f>
        <v>PSV Olympia</v>
      </c>
      <c r="H75" s="40">
        <f t="shared" si="16"/>
        <v>368</v>
      </c>
      <c r="I75" s="10">
        <f t="shared" si="17"/>
        <v>0</v>
      </c>
      <c r="J75" s="41">
        <f t="shared" si="18"/>
        <v>368</v>
      </c>
      <c r="K75" s="10">
        <f t="shared" si="19"/>
        <v>1</v>
      </c>
      <c r="L75" s="13">
        <f t="shared" si="20"/>
        <v>368</v>
      </c>
      <c r="M75" s="10">
        <f t="shared" si="21"/>
        <v>368</v>
      </c>
      <c r="N75" s="12">
        <v>362</v>
      </c>
      <c r="P75" s="4">
        <v>368</v>
      </c>
      <c r="AC75" s="13">
        <f t="shared" si="22"/>
        <v>368</v>
      </c>
    </row>
    <row r="76" spans="1:29" x14ac:dyDescent="0.2">
      <c r="A76" s="4">
        <v>309</v>
      </c>
      <c r="B76" s="45" t="s">
        <v>38</v>
      </c>
      <c r="C76" s="6">
        <v>1962</v>
      </c>
      <c r="D76" s="22"/>
      <c r="E76" s="8" t="s">
        <v>88</v>
      </c>
      <c r="F76" s="8" t="s">
        <v>90</v>
      </c>
      <c r="G76" s="9" t="str">
        <f>Termine!$D$41</f>
        <v>PSV Olympia</v>
      </c>
      <c r="H76" s="40">
        <f t="shared" si="16"/>
        <v>360</v>
      </c>
      <c r="I76" s="10">
        <f t="shared" si="17"/>
        <v>0</v>
      </c>
      <c r="J76" s="41">
        <f t="shared" si="18"/>
        <v>360</v>
      </c>
      <c r="K76" s="10">
        <f t="shared" si="19"/>
        <v>1</v>
      </c>
      <c r="L76" s="13">
        <f t="shared" si="20"/>
        <v>360</v>
      </c>
      <c r="M76" s="10">
        <f t="shared" si="21"/>
        <v>360</v>
      </c>
      <c r="N76" s="12">
        <v>368.5</v>
      </c>
      <c r="P76" s="4">
        <v>360</v>
      </c>
      <c r="AC76" s="13">
        <f t="shared" si="22"/>
        <v>360</v>
      </c>
    </row>
    <row r="77" spans="1:29" x14ac:dyDescent="0.2">
      <c r="A77" s="4">
        <v>301</v>
      </c>
      <c r="B77" s="53" t="s">
        <v>39</v>
      </c>
      <c r="C77" s="6">
        <v>1961</v>
      </c>
      <c r="D77" s="22"/>
      <c r="E77" s="8" t="s">
        <v>75</v>
      </c>
      <c r="F77" s="8" t="s">
        <v>76</v>
      </c>
      <c r="G77" s="9" t="str">
        <f>Termine!$D$41</f>
        <v>PSV Olympia</v>
      </c>
      <c r="H77" s="40">
        <f t="shared" si="16"/>
        <v>0</v>
      </c>
      <c r="I77" s="10">
        <f t="shared" si="17"/>
        <v>0</v>
      </c>
      <c r="J77" s="41">
        <f t="shared" si="18"/>
        <v>0</v>
      </c>
      <c r="K77" s="10">
        <f t="shared" si="19"/>
        <v>0</v>
      </c>
      <c r="L77" s="13">
        <f t="shared" si="20"/>
        <v>0</v>
      </c>
      <c r="M77" s="10">
        <f t="shared" si="21"/>
        <v>0</v>
      </c>
      <c r="N77" s="12">
        <v>359.25</v>
      </c>
      <c r="AC77" s="13">
        <f t="shared" si="22"/>
        <v>359.25</v>
      </c>
    </row>
    <row r="78" spans="1:29" x14ac:dyDescent="0.2">
      <c r="A78" s="4">
        <v>303</v>
      </c>
      <c r="B78" s="53" t="s">
        <v>39</v>
      </c>
      <c r="C78" s="6">
        <v>1961</v>
      </c>
      <c r="D78" s="22"/>
      <c r="E78" s="8" t="s">
        <v>79</v>
      </c>
      <c r="F78" s="8" t="s">
        <v>80</v>
      </c>
      <c r="G78" s="9" t="str">
        <f>Termine!$D$41</f>
        <v>PSV Olympia</v>
      </c>
      <c r="H78" s="40">
        <f t="shared" si="16"/>
        <v>0</v>
      </c>
      <c r="I78" s="10">
        <f t="shared" si="17"/>
        <v>0</v>
      </c>
      <c r="J78" s="41">
        <f t="shared" si="18"/>
        <v>0</v>
      </c>
      <c r="K78" s="10">
        <f t="shared" si="19"/>
        <v>0</v>
      </c>
      <c r="L78" s="13">
        <f t="shared" si="20"/>
        <v>0</v>
      </c>
      <c r="M78" s="10">
        <f t="shared" si="21"/>
        <v>0</v>
      </c>
      <c r="N78" s="12">
        <v>358.5</v>
      </c>
      <c r="AC78" s="13">
        <f t="shared" si="22"/>
        <v>358.5</v>
      </c>
    </row>
    <row r="79" spans="1:29" x14ac:dyDescent="0.2">
      <c r="A79" s="4">
        <v>305</v>
      </c>
      <c r="B79" s="53" t="s">
        <v>39</v>
      </c>
      <c r="C79" s="6">
        <v>2001</v>
      </c>
      <c r="D79" s="22"/>
      <c r="E79" s="8" t="s">
        <v>83</v>
      </c>
      <c r="F79" s="8" t="s">
        <v>84</v>
      </c>
      <c r="G79" s="9" t="str">
        <f>Termine!$D$41</f>
        <v>PSV Olympia</v>
      </c>
      <c r="H79" s="40">
        <f t="shared" si="16"/>
        <v>0</v>
      </c>
      <c r="I79" s="10">
        <f t="shared" si="17"/>
        <v>0</v>
      </c>
      <c r="J79" s="41">
        <f t="shared" si="18"/>
        <v>0</v>
      </c>
      <c r="K79" s="10">
        <f t="shared" si="19"/>
        <v>0</v>
      </c>
      <c r="L79" s="13">
        <f t="shared" si="20"/>
        <v>0</v>
      </c>
      <c r="M79" s="10">
        <f t="shared" si="21"/>
        <v>0</v>
      </c>
      <c r="N79" s="12">
        <f>(357+357)/2</f>
        <v>357</v>
      </c>
      <c r="AC79" s="13">
        <f t="shared" si="22"/>
        <v>357</v>
      </c>
    </row>
    <row r="80" spans="1:29" x14ac:dyDescent="0.2">
      <c r="A80" s="4">
        <v>306</v>
      </c>
      <c r="B80" s="45" t="s">
        <v>39</v>
      </c>
      <c r="C80" s="6">
        <v>2000</v>
      </c>
      <c r="D80" s="22"/>
      <c r="E80" s="8" t="s">
        <v>85</v>
      </c>
      <c r="F80" s="8" t="s">
        <v>86</v>
      </c>
      <c r="G80" s="9" t="str">
        <f>Termine!$D$41</f>
        <v>PSV Olympia</v>
      </c>
      <c r="H80" s="40">
        <f t="shared" si="16"/>
        <v>0</v>
      </c>
      <c r="I80" s="10">
        <f t="shared" si="17"/>
        <v>0</v>
      </c>
      <c r="J80" s="41">
        <f t="shared" si="18"/>
        <v>0</v>
      </c>
      <c r="K80" s="10">
        <f t="shared" si="19"/>
        <v>0</v>
      </c>
      <c r="L80" s="13">
        <f t="shared" si="20"/>
        <v>0</v>
      </c>
      <c r="M80" s="10">
        <f t="shared" si="21"/>
        <v>0</v>
      </c>
      <c r="N80" s="12">
        <f>(358+355)/2</f>
        <v>356.5</v>
      </c>
      <c r="AC80" s="13">
        <f t="shared" si="22"/>
        <v>356.5</v>
      </c>
    </row>
    <row r="81" spans="1:29" x14ac:dyDescent="0.2">
      <c r="A81" s="4">
        <v>307</v>
      </c>
      <c r="B81" s="45" t="s">
        <v>38</v>
      </c>
      <c r="C81" s="6">
        <v>1959</v>
      </c>
      <c r="D81" s="22"/>
      <c r="E81" s="8" t="s">
        <v>87</v>
      </c>
      <c r="F81" s="8" t="s">
        <v>91</v>
      </c>
      <c r="G81" s="9" t="str">
        <f>Termine!$D$41</f>
        <v>PSV Olympia</v>
      </c>
      <c r="H81" s="40">
        <f t="shared" si="16"/>
        <v>351</v>
      </c>
      <c r="I81" s="10">
        <f t="shared" si="17"/>
        <v>0</v>
      </c>
      <c r="J81" s="41">
        <f t="shared" si="18"/>
        <v>351</v>
      </c>
      <c r="K81" s="10">
        <f t="shared" si="19"/>
        <v>1</v>
      </c>
      <c r="L81" s="13">
        <f t="shared" si="20"/>
        <v>351</v>
      </c>
      <c r="M81" s="10">
        <f t="shared" si="21"/>
        <v>351</v>
      </c>
      <c r="N81" s="73">
        <v>347</v>
      </c>
      <c r="P81" s="4">
        <v>351</v>
      </c>
      <c r="AC81" s="13">
        <f t="shared" si="22"/>
        <v>351</v>
      </c>
    </row>
    <row r="82" spans="1:29" x14ac:dyDescent="0.2">
      <c r="A82" s="4">
        <v>302</v>
      </c>
      <c r="B82" s="53" t="s">
        <v>39</v>
      </c>
      <c r="C82" s="6">
        <v>1945</v>
      </c>
      <c r="D82" s="22"/>
      <c r="E82" s="8" t="s">
        <v>77</v>
      </c>
      <c r="F82" s="8" t="s">
        <v>78</v>
      </c>
      <c r="G82" s="9" t="str">
        <f>Termine!$D$41</f>
        <v>PSV Olympia</v>
      </c>
      <c r="H82" s="40">
        <f t="shared" si="16"/>
        <v>0</v>
      </c>
      <c r="I82" s="10">
        <f t="shared" si="17"/>
        <v>0</v>
      </c>
      <c r="J82" s="41">
        <f t="shared" si="18"/>
        <v>0</v>
      </c>
      <c r="K82" s="10">
        <f t="shared" si="19"/>
        <v>0</v>
      </c>
      <c r="L82" s="13">
        <f t="shared" si="20"/>
        <v>0</v>
      </c>
      <c r="M82" s="10">
        <f t="shared" si="21"/>
        <v>0</v>
      </c>
      <c r="N82" s="12">
        <v>348.33</v>
      </c>
      <c r="AC82" s="13">
        <f t="shared" si="22"/>
        <v>348.33</v>
      </c>
    </row>
    <row r="83" spans="1:29" x14ac:dyDescent="0.2">
      <c r="A83" s="4">
        <v>304</v>
      </c>
      <c r="B83" s="53" t="s">
        <v>39</v>
      </c>
      <c r="C83" s="6">
        <v>2003</v>
      </c>
      <c r="D83" s="22"/>
      <c r="E83" s="8" t="s">
        <v>81</v>
      </c>
      <c r="F83" s="8" t="s">
        <v>82</v>
      </c>
      <c r="G83" s="9" t="str">
        <f>Termine!$D$41</f>
        <v>PSV Olympia</v>
      </c>
      <c r="H83" s="40">
        <f t="shared" si="16"/>
        <v>0</v>
      </c>
      <c r="I83" s="10">
        <f t="shared" si="17"/>
        <v>0</v>
      </c>
      <c r="J83" s="41">
        <f t="shared" si="18"/>
        <v>0</v>
      </c>
      <c r="K83" s="10">
        <f t="shared" si="19"/>
        <v>0</v>
      </c>
      <c r="L83" s="13">
        <f t="shared" si="20"/>
        <v>0</v>
      </c>
      <c r="M83" s="10">
        <f t="shared" si="21"/>
        <v>0</v>
      </c>
      <c r="N83" s="12">
        <v>344.25</v>
      </c>
      <c r="AC83" s="13">
        <f t="shared" si="22"/>
        <v>344.25</v>
      </c>
    </row>
    <row r="84" spans="1:29" hidden="1" x14ac:dyDescent="0.2">
      <c r="A84" s="4">
        <v>313</v>
      </c>
      <c r="B84" s="42" t="s">
        <v>39</v>
      </c>
      <c r="D84" s="22"/>
      <c r="G84" s="9" t="str">
        <f>Termine!$D$41</f>
        <v>PSV Olympia</v>
      </c>
      <c r="H84" s="40">
        <f t="shared" si="16"/>
        <v>0</v>
      </c>
      <c r="I84" s="10">
        <f t="shared" si="17"/>
        <v>0</v>
      </c>
      <c r="J84" s="41">
        <f t="shared" si="18"/>
        <v>0</v>
      </c>
      <c r="K84" s="10">
        <f t="shared" si="19"/>
        <v>0</v>
      </c>
      <c r="L84" s="13">
        <f t="shared" si="20"/>
        <v>0</v>
      </c>
      <c r="M84" s="10">
        <f t="shared" si="21"/>
        <v>0</v>
      </c>
      <c r="AC84" s="13">
        <f t="shared" si="22"/>
        <v>0</v>
      </c>
    </row>
    <row r="85" spans="1:29" hidden="1" x14ac:dyDescent="0.2">
      <c r="A85" s="4">
        <v>314</v>
      </c>
      <c r="B85" s="42" t="s">
        <v>39</v>
      </c>
      <c r="D85" s="22"/>
      <c r="G85" s="9" t="str">
        <f>Termine!$D$41</f>
        <v>PSV Olympia</v>
      </c>
      <c r="H85" s="40">
        <f t="shared" si="16"/>
        <v>0</v>
      </c>
      <c r="I85" s="10">
        <f t="shared" si="17"/>
        <v>0</v>
      </c>
      <c r="J85" s="41">
        <f t="shared" si="18"/>
        <v>0</v>
      </c>
      <c r="K85" s="10">
        <f t="shared" si="19"/>
        <v>0</v>
      </c>
      <c r="L85" s="13">
        <f t="shared" si="20"/>
        <v>0</v>
      </c>
      <c r="M85" s="10">
        <f t="shared" si="21"/>
        <v>0</v>
      </c>
      <c r="AC85" s="13">
        <f t="shared" si="22"/>
        <v>0</v>
      </c>
    </row>
    <row r="86" spans="1:29" hidden="1" x14ac:dyDescent="0.2">
      <c r="A86" s="4">
        <v>315</v>
      </c>
      <c r="B86" s="42" t="s">
        <v>39</v>
      </c>
      <c r="D86" s="22"/>
      <c r="G86" s="9" t="str">
        <f>Termine!$D$41</f>
        <v>PSV Olympia</v>
      </c>
      <c r="H86" s="40">
        <f t="shared" si="16"/>
        <v>0</v>
      </c>
      <c r="I86" s="10">
        <f t="shared" si="17"/>
        <v>0</v>
      </c>
      <c r="J86" s="41">
        <f t="shared" si="18"/>
        <v>0</v>
      </c>
      <c r="K86" s="10">
        <f t="shared" si="19"/>
        <v>0</v>
      </c>
      <c r="L86" s="13">
        <f t="shared" si="20"/>
        <v>0</v>
      </c>
      <c r="M86" s="10">
        <f t="shared" si="21"/>
        <v>0</v>
      </c>
      <c r="AC86" s="13">
        <f t="shared" si="22"/>
        <v>0</v>
      </c>
    </row>
    <row r="87" spans="1:29" x14ac:dyDescent="0.2">
      <c r="A87" s="4">
        <v>203</v>
      </c>
      <c r="B87" s="5" t="s">
        <v>38</v>
      </c>
      <c r="C87" s="6">
        <v>1964</v>
      </c>
      <c r="D87" s="22"/>
      <c r="E87" s="7" t="s">
        <v>141</v>
      </c>
      <c r="F87" s="7" t="s">
        <v>144</v>
      </c>
      <c r="G87" s="9" t="str">
        <f>Termine!$D$40</f>
        <v>Strausberg</v>
      </c>
      <c r="H87" s="40">
        <f t="shared" si="16"/>
        <v>372</v>
      </c>
      <c r="I87" s="10">
        <f t="shared" si="17"/>
        <v>0</v>
      </c>
      <c r="J87" s="41">
        <f t="shared" si="18"/>
        <v>372</v>
      </c>
      <c r="K87" s="10">
        <f t="shared" si="19"/>
        <v>1</v>
      </c>
      <c r="L87" s="13">
        <f t="shared" si="20"/>
        <v>372</v>
      </c>
      <c r="M87" s="10">
        <f t="shared" si="21"/>
        <v>372</v>
      </c>
      <c r="N87" s="12">
        <v>348</v>
      </c>
      <c r="R87" s="4">
        <v>372</v>
      </c>
      <c r="AC87" s="13">
        <f t="shared" si="22"/>
        <v>372</v>
      </c>
    </row>
    <row r="88" spans="1:29" x14ac:dyDescent="0.2">
      <c r="A88" s="4">
        <v>201</v>
      </c>
      <c r="B88" s="5" t="s">
        <v>38</v>
      </c>
      <c r="C88" s="6">
        <v>1969</v>
      </c>
      <c r="D88" s="22"/>
      <c r="E88" s="7" t="s">
        <v>141</v>
      </c>
      <c r="F88" s="7" t="s">
        <v>142</v>
      </c>
      <c r="G88" s="9" t="str">
        <f>Termine!$D$40</f>
        <v>Strausberg</v>
      </c>
      <c r="H88" s="40">
        <f t="shared" si="16"/>
        <v>370</v>
      </c>
      <c r="I88" s="10">
        <f t="shared" si="17"/>
        <v>0</v>
      </c>
      <c r="J88" s="41">
        <f t="shared" si="18"/>
        <v>370</v>
      </c>
      <c r="K88" s="10">
        <f t="shared" si="19"/>
        <v>1</v>
      </c>
      <c r="L88" s="13">
        <f t="shared" si="20"/>
        <v>370</v>
      </c>
      <c r="M88" s="10">
        <f t="shared" si="21"/>
        <v>370</v>
      </c>
      <c r="N88" s="12">
        <v>357.5</v>
      </c>
      <c r="R88" s="4">
        <v>370</v>
      </c>
      <c r="AC88" s="13">
        <f t="shared" si="22"/>
        <v>370</v>
      </c>
    </row>
    <row r="89" spans="1:29" x14ac:dyDescent="0.2">
      <c r="A89" s="4">
        <v>202</v>
      </c>
      <c r="B89" s="53" t="s">
        <v>38</v>
      </c>
      <c r="C89" s="6">
        <v>1974</v>
      </c>
      <c r="D89" s="22"/>
      <c r="E89" s="7" t="s">
        <v>143</v>
      </c>
      <c r="F89" s="7" t="s">
        <v>74</v>
      </c>
      <c r="G89" s="9" t="str">
        <f>Termine!$D$40</f>
        <v>Strausberg</v>
      </c>
      <c r="H89" s="40">
        <f t="shared" si="16"/>
        <v>0</v>
      </c>
      <c r="I89" s="10">
        <f t="shared" si="17"/>
        <v>0</v>
      </c>
      <c r="J89" s="41">
        <f t="shared" si="18"/>
        <v>0</v>
      </c>
      <c r="K89" s="10">
        <f t="shared" si="19"/>
        <v>0</v>
      </c>
      <c r="L89" s="13">
        <f t="shared" si="20"/>
        <v>0</v>
      </c>
      <c r="M89" s="10">
        <f t="shared" si="21"/>
        <v>0</v>
      </c>
      <c r="N89" s="12">
        <v>361.6</v>
      </c>
      <c r="AC89" s="13">
        <f t="shared" si="22"/>
        <v>361.6</v>
      </c>
    </row>
    <row r="90" spans="1:29" x14ac:dyDescent="0.2">
      <c r="A90" s="4">
        <v>206</v>
      </c>
      <c r="B90" s="45" t="s">
        <v>39</v>
      </c>
      <c r="C90" s="6">
        <v>1960</v>
      </c>
      <c r="D90" s="22"/>
      <c r="E90" s="8" t="s">
        <v>149</v>
      </c>
      <c r="F90" s="8" t="s">
        <v>72</v>
      </c>
      <c r="G90" s="9" t="str">
        <f>Termine!$D$40</f>
        <v>Strausberg</v>
      </c>
      <c r="H90" s="40">
        <f t="shared" si="16"/>
        <v>356</v>
      </c>
      <c r="I90" s="10">
        <f t="shared" si="17"/>
        <v>0</v>
      </c>
      <c r="J90" s="41">
        <f t="shared" si="18"/>
        <v>356</v>
      </c>
      <c r="K90" s="10">
        <f t="shared" si="19"/>
        <v>1</v>
      </c>
      <c r="L90" s="13">
        <f t="shared" si="20"/>
        <v>356</v>
      </c>
      <c r="M90" s="10">
        <f t="shared" si="21"/>
        <v>356</v>
      </c>
      <c r="N90" s="12">
        <v>341.6</v>
      </c>
      <c r="R90" s="4">
        <v>356</v>
      </c>
      <c r="AC90" s="13">
        <f t="shared" si="22"/>
        <v>356</v>
      </c>
    </row>
    <row r="91" spans="1:29" x14ac:dyDescent="0.2">
      <c r="A91" s="4">
        <v>209</v>
      </c>
      <c r="B91" s="45" t="s">
        <v>39</v>
      </c>
      <c r="C91" s="6">
        <v>1960</v>
      </c>
      <c r="D91" s="22"/>
      <c r="E91" s="8" t="s">
        <v>154</v>
      </c>
      <c r="F91" s="8" t="s">
        <v>155</v>
      </c>
      <c r="G91" s="9" t="str">
        <f>Termine!$D$40</f>
        <v>Strausberg</v>
      </c>
      <c r="H91" s="40">
        <f t="shared" ref="H91:H125" si="23">SUM(P91,R91,T91,V91,X91,Z91,AB91)</f>
        <v>0</v>
      </c>
      <c r="I91" s="10">
        <f t="shared" ref="I91:I125" si="24">IF(COUNT(P91,R91,T91,V91,X91,Z91,AB91)=$B$1,MIN(P91,R91,T91,V91,X91,Z91,AB91),0)</f>
        <v>0</v>
      </c>
      <c r="J91" s="41">
        <f t="shared" ref="J91:J122" si="25">H91-I91</f>
        <v>0</v>
      </c>
      <c r="K91" s="10">
        <f t="shared" ref="K91:K125" si="26">COUNTA(P91,R91,T91,V91,X91,Z91,AB91)</f>
        <v>0</v>
      </c>
      <c r="L91" s="13">
        <f t="shared" ref="L91:L125" si="27">IF(H91&gt;0,AVERAGE(P91,R91,T91,V91,X91,Z91,AB91),0)</f>
        <v>0</v>
      </c>
      <c r="M91" s="10">
        <f t="shared" ref="M91:M125" si="28">MIN(P91,R91,T91,V91,X91,Z91,AB91)</f>
        <v>0</v>
      </c>
      <c r="N91" s="12">
        <v>350</v>
      </c>
      <c r="AC91" s="13">
        <f t="shared" ref="AC91:AC125" si="29">IF(H91&gt;0,L91,N91)</f>
        <v>350</v>
      </c>
    </row>
    <row r="92" spans="1:29" x14ac:dyDescent="0.2">
      <c r="A92" s="4">
        <v>207</v>
      </c>
      <c r="B92" s="42" t="s">
        <v>39</v>
      </c>
      <c r="C92" s="6">
        <v>1964</v>
      </c>
      <c r="D92" s="22"/>
      <c r="E92" s="8" t="s">
        <v>150</v>
      </c>
      <c r="F92" s="8" t="s">
        <v>151</v>
      </c>
      <c r="G92" s="9" t="str">
        <f>Termine!$D$40</f>
        <v>Strausberg</v>
      </c>
      <c r="H92" s="40">
        <f t="shared" si="23"/>
        <v>0</v>
      </c>
      <c r="I92" s="10">
        <f t="shared" si="24"/>
        <v>0</v>
      </c>
      <c r="J92" s="41">
        <f t="shared" si="25"/>
        <v>0</v>
      </c>
      <c r="K92" s="10">
        <f t="shared" si="26"/>
        <v>0</v>
      </c>
      <c r="L92" s="13">
        <f t="shared" si="27"/>
        <v>0</v>
      </c>
      <c r="M92" s="10">
        <f t="shared" si="28"/>
        <v>0</v>
      </c>
      <c r="N92" s="12">
        <v>347.4</v>
      </c>
      <c r="AC92" s="13">
        <f t="shared" si="29"/>
        <v>347.4</v>
      </c>
    </row>
    <row r="93" spans="1:29" x14ac:dyDescent="0.2">
      <c r="A93" s="4">
        <v>205</v>
      </c>
      <c r="B93" s="53" t="s">
        <v>38</v>
      </c>
      <c r="C93" s="6">
        <v>1963</v>
      </c>
      <c r="D93" s="22"/>
      <c r="E93" s="7" t="s">
        <v>147</v>
      </c>
      <c r="F93" s="7" t="s">
        <v>148</v>
      </c>
      <c r="G93" s="9" t="str">
        <f>Termine!$D$40</f>
        <v>Strausberg</v>
      </c>
      <c r="H93" s="40">
        <f t="shared" si="23"/>
        <v>341</v>
      </c>
      <c r="I93" s="10">
        <f t="shared" si="24"/>
        <v>0</v>
      </c>
      <c r="J93" s="41">
        <f t="shared" si="25"/>
        <v>341</v>
      </c>
      <c r="K93" s="10">
        <f t="shared" si="26"/>
        <v>1</v>
      </c>
      <c r="L93" s="13">
        <f t="shared" si="27"/>
        <v>341</v>
      </c>
      <c r="M93" s="10">
        <f t="shared" si="28"/>
        <v>341</v>
      </c>
      <c r="N93" s="12">
        <v>339.8</v>
      </c>
      <c r="R93" s="4">
        <v>341</v>
      </c>
      <c r="AC93" s="13">
        <f t="shared" si="29"/>
        <v>341</v>
      </c>
    </row>
    <row r="94" spans="1:29" x14ac:dyDescent="0.2">
      <c r="A94" s="4">
        <v>204</v>
      </c>
      <c r="B94" s="53" t="s">
        <v>38</v>
      </c>
      <c r="C94" s="6">
        <v>1963</v>
      </c>
      <c r="D94" s="22"/>
      <c r="E94" s="7" t="s">
        <v>145</v>
      </c>
      <c r="F94" s="7" t="s">
        <v>146</v>
      </c>
      <c r="G94" s="9" t="str">
        <f>Termine!$D$40</f>
        <v>Strausberg</v>
      </c>
      <c r="H94" s="40">
        <f t="shared" si="23"/>
        <v>332</v>
      </c>
      <c r="I94" s="10">
        <f t="shared" si="24"/>
        <v>0</v>
      </c>
      <c r="J94" s="41">
        <f t="shared" si="25"/>
        <v>332</v>
      </c>
      <c r="K94" s="10">
        <f t="shared" si="26"/>
        <v>1</v>
      </c>
      <c r="L94" s="13">
        <f t="shared" si="27"/>
        <v>332</v>
      </c>
      <c r="M94" s="10">
        <f t="shared" si="28"/>
        <v>332</v>
      </c>
      <c r="N94" s="12">
        <v>0</v>
      </c>
      <c r="R94" s="4">
        <v>332</v>
      </c>
      <c r="AC94" s="13">
        <f t="shared" si="29"/>
        <v>332</v>
      </c>
    </row>
    <row r="95" spans="1:29" x14ac:dyDescent="0.2">
      <c r="A95" s="4">
        <v>208</v>
      </c>
      <c r="B95" s="42" t="s">
        <v>39</v>
      </c>
      <c r="C95" s="6">
        <v>2003</v>
      </c>
      <c r="D95" s="22"/>
      <c r="E95" s="8" t="s">
        <v>152</v>
      </c>
      <c r="F95" s="8" t="s">
        <v>153</v>
      </c>
      <c r="G95" s="9" t="str">
        <f>Termine!$D$40</f>
        <v>Strausberg</v>
      </c>
      <c r="H95" s="40">
        <f t="shared" si="23"/>
        <v>0</v>
      </c>
      <c r="I95" s="10">
        <f t="shared" si="24"/>
        <v>0</v>
      </c>
      <c r="J95" s="41">
        <f t="shared" si="25"/>
        <v>0</v>
      </c>
      <c r="K95" s="10">
        <f t="shared" si="26"/>
        <v>0</v>
      </c>
      <c r="L95" s="13">
        <f t="shared" si="27"/>
        <v>0</v>
      </c>
      <c r="M95" s="10">
        <f t="shared" si="28"/>
        <v>0</v>
      </c>
      <c r="N95" s="12">
        <v>326.75</v>
      </c>
      <c r="AC95" s="13">
        <f t="shared" si="29"/>
        <v>326.75</v>
      </c>
    </row>
    <row r="96" spans="1:29" x14ac:dyDescent="0.2">
      <c r="A96" s="4">
        <v>211</v>
      </c>
      <c r="B96" s="42" t="s">
        <v>39</v>
      </c>
      <c r="C96" s="6">
        <v>1951</v>
      </c>
      <c r="D96" s="22"/>
      <c r="E96" s="8" t="s">
        <v>158</v>
      </c>
      <c r="F96" s="8" t="s">
        <v>148</v>
      </c>
      <c r="G96" s="9" t="str">
        <f>Termine!$D$40</f>
        <v>Strausberg</v>
      </c>
      <c r="H96" s="40">
        <f t="shared" si="23"/>
        <v>0</v>
      </c>
      <c r="I96" s="10">
        <f t="shared" si="24"/>
        <v>0</v>
      </c>
      <c r="J96" s="41">
        <f t="shared" si="25"/>
        <v>0</v>
      </c>
      <c r="K96" s="10">
        <f t="shared" si="26"/>
        <v>0</v>
      </c>
      <c r="L96" s="13">
        <f t="shared" si="27"/>
        <v>0</v>
      </c>
      <c r="M96" s="10">
        <f t="shared" si="28"/>
        <v>0</v>
      </c>
      <c r="N96" s="12">
        <v>290.5</v>
      </c>
      <c r="AC96" s="13">
        <f t="shared" si="29"/>
        <v>290.5</v>
      </c>
    </row>
    <row r="97" spans="1:29" x14ac:dyDescent="0.2">
      <c r="A97" s="4">
        <v>210</v>
      </c>
      <c r="B97" s="42" t="s">
        <v>39</v>
      </c>
      <c r="C97" s="6">
        <v>1945</v>
      </c>
      <c r="D97" s="22"/>
      <c r="E97" s="7" t="s">
        <v>156</v>
      </c>
      <c r="F97" s="7" t="s">
        <v>157</v>
      </c>
      <c r="G97" s="9" t="str">
        <f>Termine!$D$40</f>
        <v>Strausberg</v>
      </c>
      <c r="H97" s="40">
        <f t="shared" si="23"/>
        <v>0</v>
      </c>
      <c r="I97" s="10">
        <f t="shared" si="24"/>
        <v>0</v>
      </c>
      <c r="J97" s="41">
        <f t="shared" si="25"/>
        <v>0</v>
      </c>
      <c r="K97" s="10">
        <f t="shared" si="26"/>
        <v>0</v>
      </c>
      <c r="L97" s="13">
        <f t="shared" si="27"/>
        <v>0</v>
      </c>
      <c r="M97" s="10">
        <f t="shared" si="28"/>
        <v>0</v>
      </c>
      <c r="N97" s="12">
        <v>289.33</v>
      </c>
      <c r="AC97" s="13">
        <f t="shared" si="29"/>
        <v>289.33</v>
      </c>
    </row>
    <row r="98" spans="1:29" x14ac:dyDescent="0.2">
      <c r="A98" s="4">
        <v>212</v>
      </c>
      <c r="B98" s="45" t="s">
        <v>39</v>
      </c>
      <c r="C98" s="6">
        <v>1969</v>
      </c>
      <c r="D98" s="22"/>
      <c r="E98" s="8" t="s">
        <v>159</v>
      </c>
      <c r="F98" s="8" t="s">
        <v>74</v>
      </c>
      <c r="G98" s="9" t="str">
        <f>Termine!$D$40</f>
        <v>Strausberg</v>
      </c>
      <c r="H98" s="40">
        <f t="shared" si="23"/>
        <v>0</v>
      </c>
      <c r="I98" s="10">
        <f t="shared" si="24"/>
        <v>0</v>
      </c>
      <c r="J98" s="41">
        <f t="shared" si="25"/>
        <v>0</v>
      </c>
      <c r="K98" s="10">
        <f t="shared" si="26"/>
        <v>0</v>
      </c>
      <c r="L98" s="13">
        <f t="shared" si="27"/>
        <v>0</v>
      </c>
      <c r="M98" s="10">
        <f t="shared" si="28"/>
        <v>0</v>
      </c>
      <c r="N98" s="12">
        <v>287</v>
      </c>
      <c r="AC98" s="13">
        <f t="shared" si="29"/>
        <v>287</v>
      </c>
    </row>
    <row r="99" spans="1:29" hidden="1" x14ac:dyDescent="0.2">
      <c r="A99" s="4">
        <v>213</v>
      </c>
      <c r="B99" s="42" t="s">
        <v>39</v>
      </c>
      <c r="D99" s="22"/>
      <c r="G99" s="9" t="str">
        <f>Termine!$D$40</f>
        <v>Strausberg</v>
      </c>
      <c r="H99" s="40">
        <f t="shared" si="23"/>
        <v>0</v>
      </c>
      <c r="I99" s="10">
        <f t="shared" si="24"/>
        <v>0</v>
      </c>
      <c r="J99" s="41">
        <f t="shared" si="25"/>
        <v>0</v>
      </c>
      <c r="K99" s="10">
        <f t="shared" si="26"/>
        <v>0</v>
      </c>
      <c r="L99" s="13">
        <f t="shared" si="27"/>
        <v>0</v>
      </c>
      <c r="M99" s="10">
        <f t="shared" si="28"/>
        <v>0</v>
      </c>
      <c r="AC99" s="13">
        <f t="shared" si="29"/>
        <v>0</v>
      </c>
    </row>
    <row r="100" spans="1:29" hidden="1" x14ac:dyDescent="0.2">
      <c r="A100" s="4">
        <v>214</v>
      </c>
      <c r="B100" s="42" t="s">
        <v>39</v>
      </c>
      <c r="D100" s="22"/>
      <c r="G100" s="9" t="str">
        <f>Termine!$D$40</f>
        <v>Strausberg</v>
      </c>
      <c r="H100" s="40">
        <f t="shared" si="23"/>
        <v>0</v>
      </c>
      <c r="I100" s="10">
        <f t="shared" si="24"/>
        <v>0</v>
      </c>
      <c r="J100" s="41">
        <f t="shared" si="25"/>
        <v>0</v>
      </c>
      <c r="K100" s="10">
        <f t="shared" si="26"/>
        <v>0</v>
      </c>
      <c r="L100" s="13">
        <f t="shared" si="27"/>
        <v>0</v>
      </c>
      <c r="M100" s="10">
        <f t="shared" si="28"/>
        <v>0</v>
      </c>
      <c r="AC100" s="13">
        <f t="shared" si="29"/>
        <v>0</v>
      </c>
    </row>
    <row r="101" spans="1:29" hidden="1" x14ac:dyDescent="0.2">
      <c r="A101" s="4">
        <v>215</v>
      </c>
      <c r="B101" s="42" t="s">
        <v>39</v>
      </c>
      <c r="D101" s="22"/>
      <c r="G101" s="9" t="str">
        <f>Termine!$D$40</f>
        <v>Strausberg</v>
      </c>
      <c r="H101" s="40">
        <f t="shared" si="23"/>
        <v>0</v>
      </c>
      <c r="I101" s="10">
        <f t="shared" si="24"/>
        <v>0</v>
      </c>
      <c r="J101" s="41">
        <f t="shared" si="25"/>
        <v>0</v>
      </c>
      <c r="K101" s="10">
        <f t="shared" si="26"/>
        <v>0</v>
      </c>
      <c r="L101" s="13">
        <f t="shared" si="27"/>
        <v>0</v>
      </c>
      <c r="M101" s="10">
        <f t="shared" si="28"/>
        <v>0</v>
      </c>
      <c r="AC101" s="13">
        <f t="shared" si="29"/>
        <v>0</v>
      </c>
    </row>
    <row r="102" spans="1:29" x14ac:dyDescent="0.2">
      <c r="A102" s="4">
        <v>402</v>
      </c>
      <c r="B102" s="5" t="s">
        <v>38</v>
      </c>
      <c r="C102" s="6">
        <v>1992</v>
      </c>
      <c r="D102" s="22"/>
      <c r="E102" s="8" t="s">
        <v>118</v>
      </c>
      <c r="F102" s="8" t="s">
        <v>119</v>
      </c>
      <c r="G102" s="9" t="str">
        <f>Termine!$D$42</f>
        <v>SVSH</v>
      </c>
      <c r="H102" s="40">
        <f t="shared" si="23"/>
        <v>750</v>
      </c>
      <c r="I102" s="10">
        <f t="shared" si="24"/>
        <v>0</v>
      </c>
      <c r="J102" s="41">
        <f t="shared" si="25"/>
        <v>750</v>
      </c>
      <c r="K102" s="10">
        <f t="shared" si="26"/>
        <v>2</v>
      </c>
      <c r="L102" s="13">
        <f t="shared" si="27"/>
        <v>375</v>
      </c>
      <c r="M102" s="10">
        <f t="shared" si="28"/>
        <v>369</v>
      </c>
      <c r="N102" s="12">
        <v>375.6</v>
      </c>
      <c r="P102" s="4">
        <v>369</v>
      </c>
      <c r="R102" s="4">
        <v>381</v>
      </c>
      <c r="AC102" s="13">
        <f t="shared" si="29"/>
        <v>375</v>
      </c>
    </row>
    <row r="103" spans="1:29" x14ac:dyDescent="0.2">
      <c r="A103" s="4">
        <v>403</v>
      </c>
      <c r="B103" s="5" t="s">
        <v>38</v>
      </c>
      <c r="C103" s="6">
        <v>1995</v>
      </c>
      <c r="D103" s="22"/>
      <c r="E103" s="8" t="s">
        <v>120</v>
      </c>
      <c r="F103" s="8" t="s">
        <v>121</v>
      </c>
      <c r="G103" s="9" t="str">
        <f>Termine!$D$42</f>
        <v>SVSH</v>
      </c>
      <c r="H103" s="40">
        <f t="shared" si="23"/>
        <v>738</v>
      </c>
      <c r="I103" s="10">
        <f t="shared" si="24"/>
        <v>0</v>
      </c>
      <c r="J103" s="41">
        <f t="shared" si="25"/>
        <v>738</v>
      </c>
      <c r="K103" s="10">
        <f t="shared" si="26"/>
        <v>2</v>
      </c>
      <c r="L103" s="13">
        <f t="shared" si="27"/>
        <v>369</v>
      </c>
      <c r="M103" s="10">
        <f t="shared" si="28"/>
        <v>367</v>
      </c>
      <c r="N103" s="12">
        <v>358.8</v>
      </c>
      <c r="P103" s="4">
        <v>371</v>
      </c>
      <c r="R103" s="4">
        <v>367</v>
      </c>
      <c r="AC103" s="13">
        <f t="shared" si="29"/>
        <v>369</v>
      </c>
    </row>
    <row r="104" spans="1:29" x14ac:dyDescent="0.2">
      <c r="A104" s="4">
        <v>405</v>
      </c>
      <c r="B104" s="5" t="s">
        <v>38</v>
      </c>
      <c r="C104" s="6">
        <v>2003</v>
      </c>
      <c r="D104" s="22"/>
      <c r="E104" s="8" t="s">
        <v>124</v>
      </c>
      <c r="F104" s="8" t="s">
        <v>82</v>
      </c>
      <c r="G104" s="9" t="str">
        <f>Termine!$D$42</f>
        <v>SVSH</v>
      </c>
      <c r="H104" s="40">
        <f t="shared" si="23"/>
        <v>715</v>
      </c>
      <c r="I104" s="10">
        <f t="shared" si="24"/>
        <v>0</v>
      </c>
      <c r="J104" s="41">
        <f t="shared" si="25"/>
        <v>715</v>
      </c>
      <c r="K104" s="10">
        <f t="shared" si="26"/>
        <v>2</v>
      </c>
      <c r="L104" s="13">
        <f t="shared" si="27"/>
        <v>357.5</v>
      </c>
      <c r="M104" s="10">
        <f t="shared" si="28"/>
        <v>357</v>
      </c>
      <c r="N104" s="12">
        <v>0</v>
      </c>
      <c r="P104" s="4">
        <v>357</v>
      </c>
      <c r="R104" s="4">
        <v>358</v>
      </c>
      <c r="AC104" s="13">
        <f t="shared" si="29"/>
        <v>357.5</v>
      </c>
    </row>
    <row r="105" spans="1:29" x14ac:dyDescent="0.2">
      <c r="A105" s="4">
        <v>401</v>
      </c>
      <c r="B105" s="5" t="s">
        <v>38</v>
      </c>
      <c r="C105" s="6">
        <v>1965</v>
      </c>
      <c r="D105" s="22"/>
      <c r="E105" s="8" t="s">
        <v>116</v>
      </c>
      <c r="F105" s="8" t="s">
        <v>117</v>
      </c>
      <c r="G105" s="9" t="str">
        <f>Termine!$D$42</f>
        <v>SVSH</v>
      </c>
      <c r="H105" s="40">
        <f t="shared" si="23"/>
        <v>705</v>
      </c>
      <c r="I105" s="10">
        <f t="shared" si="24"/>
        <v>0</v>
      </c>
      <c r="J105" s="41">
        <f t="shared" si="25"/>
        <v>705</v>
      </c>
      <c r="K105" s="10">
        <f t="shared" si="26"/>
        <v>2</v>
      </c>
      <c r="L105" s="13">
        <f t="shared" si="27"/>
        <v>352.5</v>
      </c>
      <c r="M105" s="10">
        <f t="shared" si="28"/>
        <v>352</v>
      </c>
      <c r="N105" s="12">
        <v>358.67</v>
      </c>
      <c r="P105" s="4">
        <v>353</v>
      </c>
      <c r="R105" s="4">
        <v>352</v>
      </c>
      <c r="AC105" s="13">
        <f t="shared" si="29"/>
        <v>352.5</v>
      </c>
    </row>
    <row r="106" spans="1:29" x14ac:dyDescent="0.2">
      <c r="A106" s="4">
        <v>404</v>
      </c>
      <c r="B106" s="53" t="s">
        <v>38</v>
      </c>
      <c r="C106" s="6">
        <v>2003</v>
      </c>
      <c r="D106" s="22"/>
      <c r="E106" s="8" t="s">
        <v>122</v>
      </c>
      <c r="F106" s="8" t="s">
        <v>123</v>
      </c>
      <c r="G106" s="9" t="str">
        <f>Termine!$D$42</f>
        <v>SVSH</v>
      </c>
      <c r="H106" s="40">
        <f t="shared" si="23"/>
        <v>705</v>
      </c>
      <c r="I106" s="10">
        <f t="shared" si="24"/>
        <v>0</v>
      </c>
      <c r="J106" s="41">
        <f t="shared" si="25"/>
        <v>705</v>
      </c>
      <c r="K106" s="10">
        <f t="shared" si="26"/>
        <v>2</v>
      </c>
      <c r="L106" s="13">
        <f t="shared" si="27"/>
        <v>352.5</v>
      </c>
      <c r="M106" s="10">
        <f t="shared" si="28"/>
        <v>342</v>
      </c>
      <c r="N106" s="12">
        <v>357.3</v>
      </c>
      <c r="P106" s="4">
        <v>342</v>
      </c>
      <c r="R106" s="4">
        <v>363</v>
      </c>
      <c r="AC106" s="13">
        <f t="shared" si="29"/>
        <v>352.5</v>
      </c>
    </row>
    <row r="107" spans="1:29" x14ac:dyDescent="0.2">
      <c r="A107" s="4">
        <v>406</v>
      </c>
      <c r="B107" s="45" t="s">
        <v>39</v>
      </c>
      <c r="C107" s="6">
        <v>1961</v>
      </c>
      <c r="D107" s="22"/>
      <c r="E107" s="8" t="s">
        <v>118</v>
      </c>
      <c r="F107" s="8" t="s">
        <v>125</v>
      </c>
      <c r="G107" s="9" t="str">
        <f>Termine!$D$42</f>
        <v>SVSH</v>
      </c>
      <c r="H107" s="40">
        <f t="shared" si="23"/>
        <v>0</v>
      </c>
      <c r="I107" s="10">
        <f t="shared" si="24"/>
        <v>0</v>
      </c>
      <c r="J107" s="41">
        <f t="shared" si="25"/>
        <v>0</v>
      </c>
      <c r="K107" s="10">
        <f t="shared" si="26"/>
        <v>0</v>
      </c>
      <c r="L107" s="13">
        <f t="shared" si="27"/>
        <v>0</v>
      </c>
      <c r="M107" s="10">
        <f t="shared" si="28"/>
        <v>0</v>
      </c>
      <c r="N107" s="12">
        <v>347.5</v>
      </c>
      <c r="AC107" s="13">
        <f t="shared" si="29"/>
        <v>347.5</v>
      </c>
    </row>
    <row r="108" spans="1:29" hidden="1" x14ac:dyDescent="0.2">
      <c r="A108" s="4">
        <v>407</v>
      </c>
      <c r="B108" s="42" t="s">
        <v>39</v>
      </c>
      <c r="D108" s="22"/>
      <c r="G108" s="9" t="str">
        <f>Termine!$D$42</f>
        <v>SVSH</v>
      </c>
      <c r="H108" s="40">
        <f t="shared" si="23"/>
        <v>0</v>
      </c>
      <c r="I108" s="10">
        <f t="shared" si="24"/>
        <v>0</v>
      </c>
      <c r="J108" s="41">
        <f t="shared" si="25"/>
        <v>0</v>
      </c>
      <c r="K108" s="10">
        <f t="shared" si="26"/>
        <v>0</v>
      </c>
      <c r="L108" s="13">
        <f t="shared" si="27"/>
        <v>0</v>
      </c>
      <c r="M108" s="10">
        <f t="shared" si="28"/>
        <v>0</v>
      </c>
      <c r="AC108" s="13">
        <f t="shared" si="29"/>
        <v>0</v>
      </c>
    </row>
    <row r="109" spans="1:29" hidden="1" x14ac:dyDescent="0.2">
      <c r="A109" s="4">
        <v>408</v>
      </c>
      <c r="B109" s="42" t="s">
        <v>39</v>
      </c>
      <c r="D109" s="22"/>
      <c r="G109" s="9" t="str">
        <f>Termine!$D$42</f>
        <v>SVSH</v>
      </c>
      <c r="H109" s="40">
        <f t="shared" si="23"/>
        <v>0</v>
      </c>
      <c r="I109" s="10">
        <f t="shared" si="24"/>
        <v>0</v>
      </c>
      <c r="J109" s="41">
        <f t="shared" si="25"/>
        <v>0</v>
      </c>
      <c r="K109" s="10">
        <f t="shared" si="26"/>
        <v>0</v>
      </c>
      <c r="L109" s="13">
        <f t="shared" si="27"/>
        <v>0</v>
      </c>
      <c r="M109" s="10">
        <f t="shared" si="28"/>
        <v>0</v>
      </c>
      <c r="AC109" s="13">
        <f t="shared" si="29"/>
        <v>0</v>
      </c>
    </row>
    <row r="110" spans="1:29" hidden="1" x14ac:dyDescent="0.2">
      <c r="A110" s="4">
        <v>409</v>
      </c>
      <c r="B110" s="42" t="s">
        <v>39</v>
      </c>
      <c r="D110" s="22"/>
      <c r="G110" s="9" t="str">
        <f>Termine!$D$42</f>
        <v>SVSH</v>
      </c>
      <c r="H110" s="40">
        <f t="shared" si="23"/>
        <v>0</v>
      </c>
      <c r="I110" s="10">
        <f t="shared" si="24"/>
        <v>0</v>
      </c>
      <c r="J110" s="41">
        <f t="shared" si="25"/>
        <v>0</v>
      </c>
      <c r="K110" s="10">
        <f t="shared" si="26"/>
        <v>0</v>
      </c>
      <c r="L110" s="13">
        <f t="shared" si="27"/>
        <v>0</v>
      </c>
      <c r="M110" s="10">
        <f t="shared" si="28"/>
        <v>0</v>
      </c>
      <c r="AC110" s="13">
        <f t="shared" si="29"/>
        <v>0</v>
      </c>
    </row>
    <row r="111" spans="1:29" hidden="1" x14ac:dyDescent="0.2">
      <c r="A111" s="4">
        <v>410</v>
      </c>
      <c r="B111" s="42" t="s">
        <v>39</v>
      </c>
      <c r="D111" s="22"/>
      <c r="G111" s="9" t="str">
        <f>Termine!$D$42</f>
        <v>SVSH</v>
      </c>
      <c r="H111" s="40">
        <f t="shared" si="23"/>
        <v>0</v>
      </c>
      <c r="I111" s="10">
        <f t="shared" si="24"/>
        <v>0</v>
      </c>
      <c r="J111" s="41">
        <f t="shared" si="25"/>
        <v>0</v>
      </c>
      <c r="K111" s="10">
        <f t="shared" si="26"/>
        <v>0</v>
      </c>
      <c r="L111" s="13">
        <f t="shared" si="27"/>
        <v>0</v>
      </c>
      <c r="M111" s="10">
        <f t="shared" si="28"/>
        <v>0</v>
      </c>
      <c r="AC111" s="13">
        <f t="shared" si="29"/>
        <v>0</v>
      </c>
    </row>
    <row r="112" spans="1:29" hidden="1" x14ac:dyDescent="0.2">
      <c r="A112" s="4">
        <v>411</v>
      </c>
      <c r="B112" s="42" t="s">
        <v>39</v>
      </c>
      <c r="D112" s="22"/>
      <c r="G112" s="9" t="str">
        <f>Termine!$D$42</f>
        <v>SVSH</v>
      </c>
      <c r="H112" s="40">
        <f t="shared" si="23"/>
        <v>0</v>
      </c>
      <c r="I112" s="10">
        <f t="shared" si="24"/>
        <v>0</v>
      </c>
      <c r="J112" s="41">
        <f t="shared" si="25"/>
        <v>0</v>
      </c>
      <c r="K112" s="10">
        <f t="shared" si="26"/>
        <v>0</v>
      </c>
      <c r="L112" s="13">
        <f t="shared" si="27"/>
        <v>0</v>
      </c>
      <c r="M112" s="10">
        <f t="shared" si="28"/>
        <v>0</v>
      </c>
      <c r="AC112" s="13">
        <f t="shared" si="29"/>
        <v>0</v>
      </c>
    </row>
    <row r="113" spans="1:29" hidden="1" x14ac:dyDescent="0.2">
      <c r="A113" s="4">
        <v>412</v>
      </c>
      <c r="B113" s="42" t="s">
        <v>39</v>
      </c>
      <c r="D113" s="22"/>
      <c r="G113" s="9" t="str">
        <f>Termine!$D$42</f>
        <v>SVSH</v>
      </c>
      <c r="H113" s="40">
        <f t="shared" si="23"/>
        <v>0</v>
      </c>
      <c r="I113" s="10">
        <f t="shared" si="24"/>
        <v>0</v>
      </c>
      <c r="J113" s="41">
        <f t="shared" si="25"/>
        <v>0</v>
      </c>
      <c r="K113" s="10">
        <f t="shared" si="26"/>
        <v>0</v>
      </c>
      <c r="L113" s="13">
        <f t="shared" si="27"/>
        <v>0</v>
      </c>
      <c r="M113" s="10">
        <f t="shared" si="28"/>
        <v>0</v>
      </c>
      <c r="AC113" s="13">
        <f t="shared" si="29"/>
        <v>0</v>
      </c>
    </row>
    <row r="114" spans="1:29" hidden="1" x14ac:dyDescent="0.2">
      <c r="A114" s="4">
        <v>413</v>
      </c>
      <c r="B114" s="42" t="s">
        <v>39</v>
      </c>
      <c r="D114" s="22"/>
      <c r="G114" s="9" t="str">
        <f>Termine!$D$42</f>
        <v>SVSH</v>
      </c>
      <c r="H114" s="40">
        <f t="shared" si="23"/>
        <v>0</v>
      </c>
      <c r="I114" s="10">
        <f t="shared" si="24"/>
        <v>0</v>
      </c>
      <c r="J114" s="41">
        <f t="shared" si="25"/>
        <v>0</v>
      </c>
      <c r="K114" s="10">
        <f t="shared" si="26"/>
        <v>0</v>
      </c>
      <c r="L114" s="13">
        <f t="shared" si="27"/>
        <v>0</v>
      </c>
      <c r="M114" s="10">
        <f t="shared" si="28"/>
        <v>0</v>
      </c>
      <c r="AC114" s="13">
        <f t="shared" si="29"/>
        <v>0</v>
      </c>
    </row>
    <row r="115" spans="1:29" hidden="1" x14ac:dyDescent="0.2">
      <c r="A115" s="4">
        <v>414</v>
      </c>
      <c r="B115" s="42" t="s">
        <v>39</v>
      </c>
      <c r="D115" s="22"/>
      <c r="G115" s="9" t="str">
        <f>Termine!$D$42</f>
        <v>SVSH</v>
      </c>
      <c r="H115" s="40">
        <f t="shared" si="23"/>
        <v>0</v>
      </c>
      <c r="I115" s="10">
        <f t="shared" si="24"/>
        <v>0</v>
      </c>
      <c r="J115" s="41">
        <f t="shared" si="25"/>
        <v>0</v>
      </c>
      <c r="K115" s="10">
        <f t="shared" si="26"/>
        <v>0</v>
      </c>
      <c r="L115" s="13">
        <f t="shared" si="27"/>
        <v>0</v>
      </c>
      <c r="M115" s="10">
        <f t="shared" si="28"/>
        <v>0</v>
      </c>
      <c r="AC115" s="13">
        <f t="shared" si="29"/>
        <v>0</v>
      </c>
    </row>
    <row r="116" spans="1:29" hidden="1" x14ac:dyDescent="0.2">
      <c r="A116" s="4">
        <v>415</v>
      </c>
      <c r="B116" s="42" t="s">
        <v>39</v>
      </c>
      <c r="D116" s="22"/>
      <c r="G116" s="9" t="str">
        <f>Termine!$D$42</f>
        <v>SVSH</v>
      </c>
      <c r="H116" s="40">
        <f t="shared" si="23"/>
        <v>0</v>
      </c>
      <c r="I116" s="10">
        <f t="shared" si="24"/>
        <v>0</v>
      </c>
      <c r="J116" s="41">
        <f t="shared" si="25"/>
        <v>0</v>
      </c>
      <c r="K116" s="10">
        <f t="shared" si="26"/>
        <v>0</v>
      </c>
      <c r="L116" s="13">
        <f t="shared" si="27"/>
        <v>0</v>
      </c>
      <c r="M116" s="10">
        <f t="shared" si="28"/>
        <v>0</v>
      </c>
      <c r="AC116" s="13">
        <f t="shared" si="29"/>
        <v>0</v>
      </c>
    </row>
    <row r="117" spans="1:29" x14ac:dyDescent="0.2">
      <c r="A117" s="4">
        <v>501</v>
      </c>
      <c r="B117" s="5" t="s">
        <v>38</v>
      </c>
      <c r="C117" s="6">
        <v>1973</v>
      </c>
      <c r="D117" s="22"/>
      <c r="E117" s="8" t="s">
        <v>101</v>
      </c>
      <c r="F117" s="8" t="s">
        <v>102</v>
      </c>
      <c r="G117" s="9" t="str">
        <f>Termine!$D$43</f>
        <v>Zentrum</v>
      </c>
      <c r="H117" s="40">
        <f t="shared" si="23"/>
        <v>0</v>
      </c>
      <c r="I117" s="10">
        <f t="shared" si="24"/>
        <v>0</v>
      </c>
      <c r="J117" s="41">
        <f t="shared" si="25"/>
        <v>0</v>
      </c>
      <c r="K117" s="10">
        <f t="shared" si="26"/>
        <v>0</v>
      </c>
      <c r="L117" s="13">
        <f t="shared" si="27"/>
        <v>0</v>
      </c>
      <c r="M117" s="10">
        <f t="shared" si="28"/>
        <v>0</v>
      </c>
      <c r="N117" s="12">
        <v>361.67</v>
      </c>
      <c r="AC117" s="13">
        <f t="shared" si="29"/>
        <v>361.67</v>
      </c>
    </row>
    <row r="118" spans="1:29" x14ac:dyDescent="0.2">
      <c r="A118" s="4">
        <v>502</v>
      </c>
      <c r="B118" s="5" t="s">
        <v>38</v>
      </c>
      <c r="C118" s="6">
        <v>1965</v>
      </c>
      <c r="D118" s="22"/>
      <c r="E118" s="8" t="s">
        <v>103</v>
      </c>
      <c r="F118" s="8" t="s">
        <v>99</v>
      </c>
      <c r="G118" s="9" t="str">
        <f>Termine!$D$43</f>
        <v>Zentrum</v>
      </c>
      <c r="H118" s="40">
        <f t="shared" si="23"/>
        <v>0</v>
      </c>
      <c r="I118" s="10">
        <f t="shared" si="24"/>
        <v>0</v>
      </c>
      <c r="J118" s="41">
        <f t="shared" si="25"/>
        <v>0</v>
      </c>
      <c r="K118" s="10">
        <f t="shared" si="26"/>
        <v>0</v>
      </c>
      <c r="L118" s="13">
        <f t="shared" si="27"/>
        <v>0</v>
      </c>
      <c r="M118" s="10">
        <f t="shared" si="28"/>
        <v>0</v>
      </c>
      <c r="N118" s="12">
        <v>356.33</v>
      </c>
      <c r="AC118" s="13">
        <f t="shared" si="29"/>
        <v>356.33</v>
      </c>
    </row>
    <row r="119" spans="1:29" x14ac:dyDescent="0.2">
      <c r="A119" s="4">
        <v>503</v>
      </c>
      <c r="B119" s="5" t="s">
        <v>38</v>
      </c>
      <c r="C119" s="6">
        <v>1969</v>
      </c>
      <c r="D119" s="22"/>
      <c r="E119" s="8" t="s">
        <v>113</v>
      </c>
      <c r="F119" s="8" t="s">
        <v>104</v>
      </c>
      <c r="G119" s="9" t="str">
        <f>Termine!$D$43</f>
        <v>Zentrum</v>
      </c>
      <c r="H119" s="40">
        <f t="shared" si="23"/>
        <v>0</v>
      </c>
      <c r="I119" s="10">
        <f t="shared" si="24"/>
        <v>0</v>
      </c>
      <c r="J119" s="41">
        <f t="shared" si="25"/>
        <v>0</v>
      </c>
      <c r="K119" s="10">
        <f t="shared" si="26"/>
        <v>0</v>
      </c>
      <c r="L119" s="13">
        <f t="shared" si="27"/>
        <v>0</v>
      </c>
      <c r="M119" s="10">
        <f t="shared" si="28"/>
        <v>0</v>
      </c>
      <c r="N119" s="12">
        <v>350</v>
      </c>
      <c r="AC119" s="13">
        <f t="shared" si="29"/>
        <v>350</v>
      </c>
    </row>
    <row r="120" spans="1:29" x14ac:dyDescent="0.2">
      <c r="A120" s="4">
        <v>505</v>
      </c>
      <c r="B120" s="5" t="s">
        <v>38</v>
      </c>
      <c r="C120" s="6">
        <v>1956</v>
      </c>
      <c r="D120" s="22"/>
      <c r="E120" s="8" t="s">
        <v>106</v>
      </c>
      <c r="F120" s="8" t="s">
        <v>107</v>
      </c>
      <c r="G120" s="9" t="str">
        <f>Termine!$D$43</f>
        <v>Zentrum</v>
      </c>
      <c r="H120" s="40">
        <f t="shared" si="23"/>
        <v>0</v>
      </c>
      <c r="I120" s="10">
        <f t="shared" si="24"/>
        <v>0</v>
      </c>
      <c r="J120" s="41">
        <f t="shared" si="25"/>
        <v>0</v>
      </c>
      <c r="K120" s="10">
        <f t="shared" si="26"/>
        <v>0</v>
      </c>
      <c r="L120" s="13">
        <f t="shared" si="27"/>
        <v>0</v>
      </c>
      <c r="M120" s="10">
        <f t="shared" si="28"/>
        <v>0</v>
      </c>
      <c r="N120" s="12">
        <v>341</v>
      </c>
      <c r="AC120" s="13">
        <f t="shared" si="29"/>
        <v>341</v>
      </c>
    </row>
    <row r="121" spans="1:29" x14ac:dyDescent="0.2">
      <c r="A121" s="4">
        <v>504</v>
      </c>
      <c r="B121" s="5" t="s">
        <v>38</v>
      </c>
      <c r="C121" s="6">
        <v>1970</v>
      </c>
      <c r="D121" s="22"/>
      <c r="E121" s="8" t="s">
        <v>105</v>
      </c>
      <c r="F121" s="8" t="s">
        <v>74</v>
      </c>
      <c r="G121" s="9" t="str">
        <f>Termine!$D$43</f>
        <v>Zentrum</v>
      </c>
      <c r="H121" s="40">
        <f t="shared" si="23"/>
        <v>0</v>
      </c>
      <c r="I121" s="10">
        <f t="shared" si="24"/>
        <v>0</v>
      </c>
      <c r="J121" s="41">
        <f t="shared" si="25"/>
        <v>0</v>
      </c>
      <c r="K121" s="10">
        <f t="shared" si="26"/>
        <v>0</v>
      </c>
      <c r="L121" s="13">
        <f t="shared" si="27"/>
        <v>0</v>
      </c>
      <c r="M121" s="10">
        <f t="shared" si="28"/>
        <v>0</v>
      </c>
      <c r="N121" s="12">
        <v>335.25</v>
      </c>
      <c r="AC121" s="13">
        <f t="shared" si="29"/>
        <v>335.25</v>
      </c>
    </row>
    <row r="122" spans="1:29" x14ac:dyDescent="0.2">
      <c r="A122" s="4">
        <v>509</v>
      </c>
      <c r="B122" s="42" t="s">
        <v>39</v>
      </c>
      <c r="C122" s="6">
        <v>1956</v>
      </c>
      <c r="D122" s="22"/>
      <c r="E122" s="8" t="s">
        <v>112</v>
      </c>
      <c r="F122" s="8" t="s">
        <v>80</v>
      </c>
      <c r="G122" s="9" t="str">
        <f>Termine!$D$43</f>
        <v>Zentrum</v>
      </c>
      <c r="H122" s="40">
        <f t="shared" si="23"/>
        <v>0</v>
      </c>
      <c r="I122" s="10">
        <f t="shared" si="24"/>
        <v>0</v>
      </c>
      <c r="J122" s="41">
        <f t="shared" si="25"/>
        <v>0</v>
      </c>
      <c r="K122" s="10">
        <f t="shared" si="26"/>
        <v>0</v>
      </c>
      <c r="L122" s="13">
        <f t="shared" si="27"/>
        <v>0</v>
      </c>
      <c r="M122" s="10">
        <f t="shared" si="28"/>
        <v>0</v>
      </c>
      <c r="N122" s="12">
        <v>324</v>
      </c>
      <c r="AC122" s="13">
        <f t="shared" si="29"/>
        <v>324</v>
      </c>
    </row>
    <row r="123" spans="1:29" x14ac:dyDescent="0.2">
      <c r="A123" s="4">
        <v>506</v>
      </c>
      <c r="B123" s="42" t="s">
        <v>39</v>
      </c>
      <c r="C123" s="6">
        <v>1965</v>
      </c>
      <c r="D123" s="22"/>
      <c r="E123" s="8" t="s">
        <v>108</v>
      </c>
      <c r="F123" s="8" t="s">
        <v>80</v>
      </c>
      <c r="G123" s="9" t="str">
        <f>Termine!$D$43</f>
        <v>Zentrum</v>
      </c>
      <c r="H123" s="40">
        <f t="shared" si="23"/>
        <v>0</v>
      </c>
      <c r="I123" s="10">
        <f t="shared" si="24"/>
        <v>0</v>
      </c>
      <c r="J123" s="41">
        <f t="shared" ref="J123:J125" si="30">H123-I123</f>
        <v>0</v>
      </c>
      <c r="K123" s="10">
        <f t="shared" si="26"/>
        <v>0</v>
      </c>
      <c r="L123" s="13">
        <f t="shared" si="27"/>
        <v>0</v>
      </c>
      <c r="M123" s="10">
        <f t="shared" si="28"/>
        <v>0</v>
      </c>
      <c r="N123" s="12">
        <v>312</v>
      </c>
      <c r="AC123" s="13">
        <f t="shared" si="29"/>
        <v>312</v>
      </c>
    </row>
    <row r="124" spans="1:29" x14ac:dyDescent="0.2">
      <c r="A124" s="4">
        <v>508</v>
      </c>
      <c r="B124" s="42" t="s">
        <v>39</v>
      </c>
      <c r="C124" s="6">
        <v>1949</v>
      </c>
      <c r="D124" s="22"/>
      <c r="E124" s="8" t="s">
        <v>110</v>
      </c>
      <c r="F124" s="8" t="s">
        <v>111</v>
      </c>
      <c r="G124" s="9" t="str">
        <f>Termine!$D$43</f>
        <v>Zentrum</v>
      </c>
      <c r="H124" s="40">
        <f t="shared" si="23"/>
        <v>0</v>
      </c>
      <c r="I124" s="10">
        <f t="shared" si="24"/>
        <v>0</v>
      </c>
      <c r="J124" s="41">
        <f t="shared" si="30"/>
        <v>0</v>
      </c>
      <c r="K124" s="10">
        <f t="shared" si="26"/>
        <v>0</v>
      </c>
      <c r="L124" s="13">
        <f t="shared" si="27"/>
        <v>0</v>
      </c>
      <c r="M124" s="10">
        <f t="shared" si="28"/>
        <v>0</v>
      </c>
      <c r="N124" s="12">
        <v>309</v>
      </c>
      <c r="AC124" s="13">
        <f t="shared" si="29"/>
        <v>309</v>
      </c>
    </row>
    <row r="125" spans="1:29" x14ac:dyDescent="0.2">
      <c r="A125" s="4">
        <v>507</v>
      </c>
      <c r="B125" s="42" t="s">
        <v>39</v>
      </c>
      <c r="C125" s="6">
        <v>1971</v>
      </c>
      <c r="D125" s="22"/>
      <c r="E125" s="8" t="s">
        <v>109</v>
      </c>
      <c r="F125" s="8" t="s">
        <v>114</v>
      </c>
      <c r="G125" s="9" t="str">
        <f>Termine!$D$43</f>
        <v>Zentrum</v>
      </c>
      <c r="H125" s="40">
        <f t="shared" si="23"/>
        <v>0</v>
      </c>
      <c r="I125" s="10">
        <f t="shared" si="24"/>
        <v>0</v>
      </c>
      <c r="J125" s="41">
        <f t="shared" si="30"/>
        <v>0</v>
      </c>
      <c r="K125" s="10">
        <f t="shared" si="26"/>
        <v>0</v>
      </c>
      <c r="L125" s="13">
        <f t="shared" si="27"/>
        <v>0</v>
      </c>
      <c r="M125" s="10">
        <f t="shared" si="28"/>
        <v>0</v>
      </c>
      <c r="N125" s="12">
        <v>0</v>
      </c>
      <c r="AC125" s="13">
        <f t="shared" si="29"/>
        <v>0</v>
      </c>
    </row>
    <row r="126" spans="1:29" hidden="1" x14ac:dyDescent="0.2">
      <c r="A126" s="4">
        <v>510</v>
      </c>
      <c r="B126" s="42" t="s">
        <v>39</v>
      </c>
      <c r="D126" s="22"/>
      <c r="G126" s="9" t="str">
        <f>Termine!$D$43</f>
        <v>Zentrum</v>
      </c>
      <c r="H126" s="40">
        <f t="shared" ref="H126:H131" si="31">SUM(P126,R126,T126,V126,X126,Z126,AB126)</f>
        <v>0</v>
      </c>
      <c r="I126" s="10">
        <f t="shared" ref="I126:I131" si="32">IF(COUNT(P126,R126,T126,V126,X126,Z126,AB126)=$B$1,MIN(P126,R126,T126,V126,X126,Z126,AB126),0)</f>
        <v>0</v>
      </c>
      <c r="J126" s="41">
        <f t="shared" ref="J126:J131" si="33">H126-I126</f>
        <v>0</v>
      </c>
      <c r="K126" s="10">
        <f t="shared" ref="K126:K131" si="34">COUNTA(P126,R126,T126,V126,X126,Z126,AB126)</f>
        <v>0</v>
      </c>
      <c r="L126" s="13">
        <f t="shared" ref="L126:L131" si="35">IF(H126&gt;0,AVERAGE(P126,R126,T126,V126,X126,Z126,AB126),0)</f>
        <v>0</v>
      </c>
      <c r="M126" s="10">
        <f t="shared" ref="M126:M131" si="36">MIN(P126,R126,T126,V126,X126,Z126,AB126)</f>
        <v>0</v>
      </c>
      <c r="AC126" s="13">
        <f t="shared" ref="AC126:AC131" si="37">IF(H126&gt;0,L126,N126)</f>
        <v>0</v>
      </c>
    </row>
    <row r="127" spans="1:29" hidden="1" x14ac:dyDescent="0.2">
      <c r="A127" s="4">
        <v>511</v>
      </c>
      <c r="B127" s="42" t="s">
        <v>39</v>
      </c>
      <c r="D127" s="22"/>
      <c r="G127" s="9" t="str">
        <f>Termine!$D$43</f>
        <v>Zentrum</v>
      </c>
      <c r="H127" s="40">
        <f t="shared" si="31"/>
        <v>0</v>
      </c>
      <c r="I127" s="10">
        <f t="shared" si="32"/>
        <v>0</v>
      </c>
      <c r="J127" s="41">
        <f t="shared" si="33"/>
        <v>0</v>
      </c>
      <c r="K127" s="10">
        <f t="shared" si="34"/>
        <v>0</v>
      </c>
      <c r="L127" s="13">
        <f t="shared" si="35"/>
        <v>0</v>
      </c>
      <c r="M127" s="10">
        <f t="shared" si="36"/>
        <v>0</v>
      </c>
      <c r="AC127" s="13">
        <f t="shared" si="37"/>
        <v>0</v>
      </c>
    </row>
    <row r="128" spans="1:29" hidden="1" x14ac:dyDescent="0.2">
      <c r="A128" s="4">
        <v>512</v>
      </c>
      <c r="B128" s="42" t="s">
        <v>39</v>
      </c>
      <c r="D128" s="22"/>
      <c r="G128" s="9" t="str">
        <f>Termine!$D$43</f>
        <v>Zentrum</v>
      </c>
      <c r="H128" s="40">
        <f t="shared" si="31"/>
        <v>0</v>
      </c>
      <c r="I128" s="10">
        <f t="shared" si="32"/>
        <v>0</v>
      </c>
      <c r="J128" s="41">
        <f t="shared" si="33"/>
        <v>0</v>
      </c>
      <c r="K128" s="10">
        <f t="shared" si="34"/>
        <v>0</v>
      </c>
      <c r="L128" s="13">
        <f t="shared" si="35"/>
        <v>0</v>
      </c>
      <c r="M128" s="10">
        <f t="shared" si="36"/>
        <v>0</v>
      </c>
      <c r="AC128" s="13">
        <f t="shared" si="37"/>
        <v>0</v>
      </c>
    </row>
    <row r="129" spans="1:29" hidden="1" x14ac:dyDescent="0.2">
      <c r="A129" s="4">
        <v>513</v>
      </c>
      <c r="B129" s="42" t="s">
        <v>39</v>
      </c>
      <c r="D129" s="22"/>
      <c r="G129" s="9" t="str">
        <f>Termine!$D$43</f>
        <v>Zentrum</v>
      </c>
      <c r="H129" s="40">
        <f t="shared" si="31"/>
        <v>0</v>
      </c>
      <c r="I129" s="10">
        <f t="shared" si="32"/>
        <v>0</v>
      </c>
      <c r="J129" s="41">
        <f t="shared" si="33"/>
        <v>0</v>
      </c>
      <c r="K129" s="10">
        <f t="shared" si="34"/>
        <v>0</v>
      </c>
      <c r="L129" s="13">
        <f t="shared" si="35"/>
        <v>0</v>
      </c>
      <c r="M129" s="10">
        <f t="shared" si="36"/>
        <v>0</v>
      </c>
      <c r="AC129" s="13">
        <f t="shared" si="37"/>
        <v>0</v>
      </c>
    </row>
    <row r="130" spans="1:29" hidden="1" x14ac:dyDescent="0.2">
      <c r="A130" s="4">
        <v>514</v>
      </c>
      <c r="B130" s="42" t="s">
        <v>39</v>
      </c>
      <c r="D130" s="22"/>
      <c r="G130" s="9" t="str">
        <f>Termine!$D$43</f>
        <v>Zentrum</v>
      </c>
      <c r="H130" s="40">
        <f t="shared" si="31"/>
        <v>0</v>
      </c>
      <c r="I130" s="10">
        <f t="shared" si="32"/>
        <v>0</v>
      </c>
      <c r="J130" s="41">
        <f t="shared" si="33"/>
        <v>0</v>
      </c>
      <c r="K130" s="10">
        <f t="shared" si="34"/>
        <v>0</v>
      </c>
      <c r="L130" s="13">
        <f t="shared" si="35"/>
        <v>0</v>
      </c>
      <c r="M130" s="10">
        <f t="shared" si="36"/>
        <v>0</v>
      </c>
      <c r="AC130" s="13">
        <f t="shared" si="37"/>
        <v>0</v>
      </c>
    </row>
    <row r="131" spans="1:29" hidden="1" x14ac:dyDescent="0.2">
      <c r="A131" s="4">
        <v>515</v>
      </c>
      <c r="B131" s="42" t="s">
        <v>39</v>
      </c>
      <c r="D131" s="22"/>
      <c r="G131" s="9" t="str">
        <f>Termine!$D$43</f>
        <v>Zentrum</v>
      </c>
      <c r="H131" s="40">
        <f t="shared" si="31"/>
        <v>0</v>
      </c>
      <c r="I131" s="10">
        <f t="shared" si="32"/>
        <v>0</v>
      </c>
      <c r="J131" s="41">
        <f t="shared" si="33"/>
        <v>0</v>
      </c>
      <c r="K131" s="10">
        <f t="shared" si="34"/>
        <v>0</v>
      </c>
      <c r="L131" s="13">
        <f t="shared" si="35"/>
        <v>0</v>
      </c>
      <c r="M131" s="10">
        <f t="shared" si="36"/>
        <v>0</v>
      </c>
      <c r="AC131" s="13">
        <f t="shared" si="37"/>
        <v>0</v>
      </c>
    </row>
  </sheetData>
  <autoFilter ref="A11:AC131">
    <filterColumn colId="2">
      <customFilters>
        <customFilter operator="notEqual" val=" "/>
      </customFilters>
    </filterColumn>
    <sortState ref="A27:AC125">
      <sortCondition ref="G12:G131"/>
      <sortCondition descending="1" ref="AC12:AC131"/>
    </sortState>
  </autoFilter>
  <sortState ref="A72:AC83">
    <sortCondition descending="1" ref="AC72:AC83"/>
  </sortState>
  <printOptions horizontalCentered="1"/>
  <pageMargins left="0.78749999999999998" right="0.78749999999999998" top="1.49583333333333" bottom="0.74791666666666701" header="0.51180555555555496" footer="0.51180555555555496"/>
  <pageSetup paperSize="9" firstPageNumber="0" orientation="portrait" horizontalDpi="300" verticalDpi="300" r:id="rId1"/>
  <headerFooter>
    <oddHeader>&amp;C&amp;"Times New Roman,Standard"&amp;24Schützenverband Berlin-Brandenburg e.V.
&amp;16Rundenkämpfe 2020/2021
Landesliga Luftpistole</oddHeader>
    <oddFooter>&amp;L&amp;F - &amp;A&amp;RStand: &amp;D, &amp;T Uhr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J123"/>
  <sheetViews>
    <sheetView zoomScale="115" zoomScaleNormal="115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O99" sqref="O99"/>
    </sheetView>
  </sheetViews>
  <sheetFormatPr baseColWidth="10" defaultColWidth="11.42578125" defaultRowHeight="12.75" x14ac:dyDescent="0.2"/>
  <cols>
    <col min="1" max="1" width="3.7109375" style="4" customWidth="1"/>
    <col min="2" max="2" width="4" style="56" customWidth="1"/>
    <col min="3" max="3" width="16.7109375" style="7" customWidth="1"/>
    <col min="4" max="4" width="15.7109375" style="7" customWidth="1"/>
    <col min="5" max="5" width="10.7109375" style="57" customWidth="1"/>
    <col min="6" max="6" width="6.5703125" style="58" customWidth="1"/>
    <col min="7" max="8" width="4" style="74" customWidth="1"/>
    <col min="9" max="13" width="4" style="10" customWidth="1"/>
    <col min="14" max="14" width="6.5703125" style="73" customWidth="1"/>
    <col min="15" max="1024" width="11.42578125" style="14"/>
  </cols>
  <sheetData>
    <row r="1" spans="1:14" s="60" customFormat="1" ht="20.25" x14ac:dyDescent="0.2">
      <c r="A1" s="59"/>
      <c r="B1" s="87" t="s">
        <v>40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62" customFormat="1" ht="18" x14ac:dyDescent="0.2">
      <c r="A2" s="61"/>
      <c r="B2" s="88" t="s">
        <v>42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66" customFormat="1" ht="11.25" x14ac:dyDescent="0.2">
      <c r="A3" s="6" t="str">
        <f>LP!A11</f>
        <v>KZ</v>
      </c>
      <c r="B3" s="63" t="str">
        <f>LP!B11</f>
        <v>S/E</v>
      </c>
      <c r="C3" s="57" t="str">
        <f>LP!E11</f>
        <v>Name</v>
      </c>
      <c r="D3" s="57" t="str">
        <f>LP!F11</f>
        <v>Vorname</v>
      </c>
      <c r="E3" s="57" t="str">
        <f>LP!G11</f>
        <v>Verein</v>
      </c>
      <c r="F3" s="64" t="str">
        <f>LP!N11</f>
        <v>VJ</v>
      </c>
      <c r="G3" s="46" t="str">
        <f>LP!P11</f>
        <v>R1</v>
      </c>
      <c r="H3" s="46" t="str">
        <f>LP!R11</f>
        <v>R2</v>
      </c>
      <c r="I3" s="6" t="str">
        <f>LP!T11</f>
        <v>R3</v>
      </c>
      <c r="J3" s="6" t="str">
        <f>LP!V11</f>
        <v>R4</v>
      </c>
      <c r="K3" s="6" t="str">
        <f>LP!X11</f>
        <v>R5</v>
      </c>
      <c r="L3" s="6" t="str">
        <f>LP!Z11</f>
        <v>R6</v>
      </c>
      <c r="M3" s="6" t="str">
        <f>LP!AB11</f>
        <v>R7</v>
      </c>
      <c r="N3" s="65" t="str">
        <f>LP!AC11</f>
        <v>Setzliste</v>
      </c>
    </row>
    <row r="4" spans="1:14" hidden="1" x14ac:dyDescent="0.2">
      <c r="A4" s="4">
        <f>LP!A12</f>
        <v>101</v>
      </c>
      <c r="B4" s="56" t="str">
        <f>LP!B12</f>
        <v>S</v>
      </c>
      <c r="C4" s="7">
        <f>LP!E12</f>
        <v>0</v>
      </c>
      <c r="D4" s="7">
        <f>LP!F12</f>
        <v>0</v>
      </c>
      <c r="E4" s="57" t="str">
        <f>LP!G12</f>
        <v xml:space="preserve"> </v>
      </c>
      <c r="F4" s="58">
        <f>LP!N12</f>
        <v>0</v>
      </c>
      <c r="G4" s="74">
        <f>LP!P12</f>
        <v>0</v>
      </c>
      <c r="H4" s="74">
        <f>LP!R12</f>
        <v>0</v>
      </c>
      <c r="I4" s="10">
        <f>LP!T12</f>
        <v>0</v>
      </c>
      <c r="J4" s="10">
        <f>LP!V12</f>
        <v>0</v>
      </c>
      <c r="K4" s="10">
        <f>LP!X12</f>
        <v>0</v>
      </c>
      <c r="L4" s="10">
        <f>LP!Z12</f>
        <v>0</v>
      </c>
      <c r="M4" s="10">
        <f>LP!AB12</f>
        <v>0</v>
      </c>
      <c r="N4" s="73">
        <f>LP!AC12</f>
        <v>0</v>
      </c>
    </row>
    <row r="5" spans="1:14" hidden="1" x14ac:dyDescent="0.2">
      <c r="A5" s="4">
        <f>LP!A13</f>
        <v>102</v>
      </c>
      <c r="B5" s="56" t="str">
        <f>LP!B13</f>
        <v>S</v>
      </c>
      <c r="C5" s="7">
        <f>LP!E13</f>
        <v>0</v>
      </c>
      <c r="D5" s="7">
        <f>LP!F13</f>
        <v>0</v>
      </c>
      <c r="E5" s="57" t="str">
        <f>LP!G13</f>
        <v xml:space="preserve"> </v>
      </c>
      <c r="F5" s="58">
        <f>LP!N13</f>
        <v>0</v>
      </c>
      <c r="G5" s="74">
        <f>LP!P13</f>
        <v>0</v>
      </c>
      <c r="H5" s="74">
        <f>LP!R13</f>
        <v>0</v>
      </c>
      <c r="I5" s="10">
        <f>LP!T13</f>
        <v>0</v>
      </c>
      <c r="J5" s="10">
        <f>LP!V13</f>
        <v>0</v>
      </c>
      <c r="K5" s="10">
        <f>LP!X13</f>
        <v>0</v>
      </c>
      <c r="L5" s="10">
        <f>LP!Z13</f>
        <v>0</v>
      </c>
      <c r="M5" s="10">
        <f>LP!AB13</f>
        <v>0</v>
      </c>
      <c r="N5" s="73">
        <f>LP!AC13</f>
        <v>0</v>
      </c>
    </row>
    <row r="6" spans="1:14" hidden="1" x14ac:dyDescent="0.2">
      <c r="A6" s="4">
        <f>LP!A14</f>
        <v>103</v>
      </c>
      <c r="B6" s="56" t="str">
        <f>LP!B14</f>
        <v>S</v>
      </c>
      <c r="C6" s="7">
        <f>LP!E14</f>
        <v>0</v>
      </c>
      <c r="D6" s="7">
        <f>LP!F14</f>
        <v>0</v>
      </c>
      <c r="E6" s="57" t="str">
        <f>LP!G14</f>
        <v xml:space="preserve"> </v>
      </c>
      <c r="F6" s="58">
        <f>LP!N14</f>
        <v>0</v>
      </c>
      <c r="G6" s="74">
        <f>LP!P14</f>
        <v>0</v>
      </c>
      <c r="H6" s="74">
        <f>LP!R14</f>
        <v>0</v>
      </c>
      <c r="I6" s="10">
        <f>LP!T14</f>
        <v>0</v>
      </c>
      <c r="J6" s="10">
        <f>LP!V14</f>
        <v>0</v>
      </c>
      <c r="K6" s="10">
        <f>LP!X14</f>
        <v>0</v>
      </c>
      <c r="L6" s="10">
        <f>LP!Z14</f>
        <v>0</v>
      </c>
      <c r="M6" s="10">
        <f>LP!AB14</f>
        <v>0</v>
      </c>
      <c r="N6" s="73">
        <f>LP!AC14</f>
        <v>0</v>
      </c>
    </row>
    <row r="7" spans="1:14" hidden="1" x14ac:dyDescent="0.2">
      <c r="A7" s="4">
        <f>LP!A15</f>
        <v>104</v>
      </c>
      <c r="B7" s="56" t="str">
        <f>LP!B15</f>
        <v>S</v>
      </c>
      <c r="C7" s="7">
        <f>LP!E15</f>
        <v>0</v>
      </c>
      <c r="D7" s="7">
        <f>LP!F15</f>
        <v>0</v>
      </c>
      <c r="E7" s="57" t="str">
        <f>LP!G15</f>
        <v xml:space="preserve"> </v>
      </c>
      <c r="F7" s="58">
        <f>LP!N15</f>
        <v>0</v>
      </c>
      <c r="G7" s="74">
        <f>LP!P15</f>
        <v>0</v>
      </c>
      <c r="H7" s="74">
        <f>LP!R15</f>
        <v>0</v>
      </c>
      <c r="I7" s="10">
        <f>LP!T15</f>
        <v>0</v>
      </c>
      <c r="J7" s="10">
        <f>LP!V15</f>
        <v>0</v>
      </c>
      <c r="K7" s="10">
        <f>LP!X15</f>
        <v>0</v>
      </c>
      <c r="L7" s="10">
        <f>LP!Z15</f>
        <v>0</v>
      </c>
      <c r="M7" s="10">
        <f>LP!AB15</f>
        <v>0</v>
      </c>
      <c r="N7" s="73">
        <f>LP!AC15</f>
        <v>0</v>
      </c>
    </row>
    <row r="8" spans="1:14" hidden="1" x14ac:dyDescent="0.2">
      <c r="A8" s="4">
        <f>LP!A16</f>
        <v>105</v>
      </c>
      <c r="B8" s="56" t="str">
        <f>LP!B16</f>
        <v>S</v>
      </c>
      <c r="C8" s="7">
        <f>LP!E16</f>
        <v>0</v>
      </c>
      <c r="D8" s="7">
        <f>LP!F16</f>
        <v>0</v>
      </c>
      <c r="E8" s="57" t="str">
        <f>LP!G16</f>
        <v xml:space="preserve"> </v>
      </c>
      <c r="F8" s="58">
        <f>LP!N16</f>
        <v>0</v>
      </c>
      <c r="G8" s="74">
        <f>LP!P16</f>
        <v>0</v>
      </c>
      <c r="H8" s="74">
        <f>LP!R16</f>
        <v>0</v>
      </c>
      <c r="I8" s="10">
        <f>LP!T16</f>
        <v>0</v>
      </c>
      <c r="J8" s="10">
        <f>LP!V16</f>
        <v>0</v>
      </c>
      <c r="K8" s="10">
        <f>LP!X16</f>
        <v>0</v>
      </c>
      <c r="L8" s="10">
        <f>LP!Z16</f>
        <v>0</v>
      </c>
      <c r="M8" s="10">
        <f>LP!AB16</f>
        <v>0</v>
      </c>
      <c r="N8" s="73">
        <f>LP!AC16</f>
        <v>0</v>
      </c>
    </row>
    <row r="9" spans="1:14" hidden="1" x14ac:dyDescent="0.2">
      <c r="A9" s="4">
        <f>LP!A17</f>
        <v>106</v>
      </c>
      <c r="B9" s="56" t="str">
        <f>LP!B17</f>
        <v>E</v>
      </c>
      <c r="C9" s="7">
        <f>LP!E17</f>
        <v>0</v>
      </c>
      <c r="D9" s="7">
        <f>LP!F17</f>
        <v>0</v>
      </c>
      <c r="E9" s="57" t="str">
        <f>LP!G17</f>
        <v xml:space="preserve"> </v>
      </c>
      <c r="F9" s="58">
        <f>LP!N17</f>
        <v>0</v>
      </c>
      <c r="G9" s="74">
        <f>LP!P17</f>
        <v>0</v>
      </c>
      <c r="H9" s="74">
        <f>LP!R17</f>
        <v>0</v>
      </c>
      <c r="I9" s="10">
        <f>LP!T17</f>
        <v>0</v>
      </c>
      <c r="J9" s="10">
        <f>LP!V17</f>
        <v>0</v>
      </c>
      <c r="K9" s="10">
        <f>LP!X17</f>
        <v>0</v>
      </c>
      <c r="L9" s="10">
        <f>LP!Z17</f>
        <v>0</v>
      </c>
      <c r="M9" s="10">
        <f>LP!AB17</f>
        <v>0</v>
      </c>
      <c r="N9" s="73">
        <f>LP!AC17</f>
        <v>0</v>
      </c>
    </row>
    <row r="10" spans="1:14" hidden="1" x14ac:dyDescent="0.2">
      <c r="A10" s="4">
        <f>LP!A18</f>
        <v>107</v>
      </c>
      <c r="B10" s="56" t="str">
        <f>LP!B18</f>
        <v>E</v>
      </c>
      <c r="C10" s="7">
        <f>LP!E18</f>
        <v>0</v>
      </c>
      <c r="D10" s="7">
        <f>LP!F18</f>
        <v>0</v>
      </c>
      <c r="E10" s="57" t="str">
        <f>LP!G18</f>
        <v xml:space="preserve"> </v>
      </c>
      <c r="F10" s="58">
        <f>LP!N18</f>
        <v>0</v>
      </c>
      <c r="G10" s="74">
        <f>LP!P18</f>
        <v>0</v>
      </c>
      <c r="H10" s="74">
        <f>LP!R18</f>
        <v>0</v>
      </c>
      <c r="I10" s="10">
        <f>LP!T18</f>
        <v>0</v>
      </c>
      <c r="J10" s="10">
        <f>LP!V18</f>
        <v>0</v>
      </c>
      <c r="K10" s="10">
        <f>LP!X18</f>
        <v>0</v>
      </c>
      <c r="L10" s="10">
        <f>LP!Z18</f>
        <v>0</v>
      </c>
      <c r="M10" s="10">
        <f>LP!AB18</f>
        <v>0</v>
      </c>
      <c r="N10" s="73">
        <f>LP!AC18</f>
        <v>0</v>
      </c>
    </row>
    <row r="11" spans="1:14" hidden="1" x14ac:dyDescent="0.2">
      <c r="A11" s="4">
        <f>LP!A19</f>
        <v>108</v>
      </c>
      <c r="B11" s="56" t="str">
        <f>LP!B19</f>
        <v>E</v>
      </c>
      <c r="C11" s="7">
        <f>LP!E19</f>
        <v>0</v>
      </c>
      <c r="D11" s="7">
        <f>LP!F19</f>
        <v>0</v>
      </c>
      <c r="E11" s="57" t="str">
        <f>LP!G19</f>
        <v xml:space="preserve"> </v>
      </c>
      <c r="F11" s="58">
        <f>LP!N19</f>
        <v>0</v>
      </c>
      <c r="G11" s="74">
        <f>LP!P19</f>
        <v>0</v>
      </c>
      <c r="H11" s="74">
        <f>LP!R19</f>
        <v>0</v>
      </c>
      <c r="I11" s="10">
        <f>LP!T19</f>
        <v>0</v>
      </c>
      <c r="J11" s="10">
        <f>LP!V19</f>
        <v>0</v>
      </c>
      <c r="K11" s="10">
        <f>LP!X19</f>
        <v>0</v>
      </c>
      <c r="L11" s="10">
        <f>LP!Z19</f>
        <v>0</v>
      </c>
      <c r="M11" s="10">
        <f>LP!AB19</f>
        <v>0</v>
      </c>
      <c r="N11" s="73">
        <f>LP!AC19</f>
        <v>0</v>
      </c>
    </row>
    <row r="12" spans="1:14" hidden="1" x14ac:dyDescent="0.2">
      <c r="A12" s="4">
        <f>LP!A20</f>
        <v>109</v>
      </c>
      <c r="B12" s="56" t="str">
        <f>LP!B20</f>
        <v>E</v>
      </c>
      <c r="C12" s="7">
        <f>LP!E20</f>
        <v>0</v>
      </c>
      <c r="D12" s="7">
        <f>LP!F20</f>
        <v>0</v>
      </c>
      <c r="E12" s="57" t="str">
        <f>LP!G20</f>
        <v xml:space="preserve"> </v>
      </c>
      <c r="F12" s="58">
        <f>LP!N20</f>
        <v>0</v>
      </c>
      <c r="G12" s="74">
        <f>LP!P20</f>
        <v>0</v>
      </c>
      <c r="H12" s="74">
        <f>LP!R20</f>
        <v>0</v>
      </c>
      <c r="I12" s="10">
        <f>LP!T20</f>
        <v>0</v>
      </c>
      <c r="J12" s="10">
        <f>LP!V20</f>
        <v>0</v>
      </c>
      <c r="K12" s="10">
        <f>LP!X20</f>
        <v>0</v>
      </c>
      <c r="L12" s="10">
        <f>LP!Z20</f>
        <v>0</v>
      </c>
      <c r="M12" s="10">
        <f>LP!AB20</f>
        <v>0</v>
      </c>
      <c r="N12" s="73">
        <f>LP!AC20</f>
        <v>0</v>
      </c>
    </row>
    <row r="13" spans="1:14" hidden="1" x14ac:dyDescent="0.2">
      <c r="A13" s="4">
        <f>LP!A21</f>
        <v>110</v>
      </c>
      <c r="B13" s="56" t="str">
        <f>LP!B21</f>
        <v>E</v>
      </c>
      <c r="C13" s="7">
        <f>LP!E21</f>
        <v>0</v>
      </c>
      <c r="D13" s="7">
        <f>LP!F21</f>
        <v>0</v>
      </c>
      <c r="E13" s="57" t="str">
        <f>LP!G21</f>
        <v xml:space="preserve"> </v>
      </c>
      <c r="F13" s="58">
        <f>LP!N21</f>
        <v>0</v>
      </c>
      <c r="G13" s="74">
        <f>LP!P21</f>
        <v>0</v>
      </c>
      <c r="H13" s="74">
        <f>LP!R21</f>
        <v>0</v>
      </c>
      <c r="I13" s="10">
        <f>LP!T21</f>
        <v>0</v>
      </c>
      <c r="J13" s="10">
        <f>LP!V21</f>
        <v>0</v>
      </c>
      <c r="K13" s="10">
        <f>LP!X21</f>
        <v>0</v>
      </c>
      <c r="L13" s="10">
        <f>LP!Z21</f>
        <v>0</v>
      </c>
      <c r="M13" s="10">
        <f>LP!AB21</f>
        <v>0</v>
      </c>
      <c r="N13" s="73">
        <f>LP!AC21</f>
        <v>0</v>
      </c>
    </row>
    <row r="14" spans="1:14" hidden="1" x14ac:dyDescent="0.2">
      <c r="A14" s="4">
        <f>LP!A22</f>
        <v>111</v>
      </c>
      <c r="B14" s="56" t="str">
        <f>LP!B22</f>
        <v>E</v>
      </c>
      <c r="C14" s="7">
        <f>LP!E22</f>
        <v>0</v>
      </c>
      <c r="D14" s="7">
        <f>LP!F22</f>
        <v>0</v>
      </c>
      <c r="E14" s="57" t="str">
        <f>LP!G22</f>
        <v xml:space="preserve"> </v>
      </c>
      <c r="F14" s="58">
        <f>LP!N22</f>
        <v>0</v>
      </c>
      <c r="G14" s="74">
        <f>LP!P22</f>
        <v>0</v>
      </c>
      <c r="H14" s="74">
        <f>LP!R22</f>
        <v>0</v>
      </c>
      <c r="I14" s="10">
        <f>LP!T22</f>
        <v>0</v>
      </c>
      <c r="J14" s="10">
        <f>LP!V22</f>
        <v>0</v>
      </c>
      <c r="K14" s="10">
        <f>LP!X22</f>
        <v>0</v>
      </c>
      <c r="L14" s="10">
        <f>LP!Z22</f>
        <v>0</v>
      </c>
      <c r="M14" s="10">
        <f>LP!AB22</f>
        <v>0</v>
      </c>
      <c r="N14" s="73">
        <f>LP!AC22</f>
        <v>0</v>
      </c>
    </row>
    <row r="15" spans="1:14" hidden="1" x14ac:dyDescent="0.2">
      <c r="A15" s="4">
        <f>LP!A23</f>
        <v>112</v>
      </c>
      <c r="B15" s="56" t="str">
        <f>LP!B23</f>
        <v>E</v>
      </c>
      <c r="C15" s="7">
        <f>LP!E23</f>
        <v>0</v>
      </c>
      <c r="D15" s="7">
        <f>LP!F23</f>
        <v>0</v>
      </c>
      <c r="E15" s="57" t="str">
        <f>LP!G23</f>
        <v xml:space="preserve"> </v>
      </c>
      <c r="F15" s="58">
        <f>LP!N23</f>
        <v>0</v>
      </c>
      <c r="G15" s="74">
        <f>LP!P23</f>
        <v>0</v>
      </c>
      <c r="H15" s="74">
        <f>LP!R23</f>
        <v>0</v>
      </c>
      <c r="I15" s="10">
        <f>LP!T23</f>
        <v>0</v>
      </c>
      <c r="J15" s="10">
        <f>LP!V23</f>
        <v>0</v>
      </c>
      <c r="K15" s="10">
        <f>LP!X23</f>
        <v>0</v>
      </c>
      <c r="L15" s="10">
        <f>LP!Z23</f>
        <v>0</v>
      </c>
      <c r="M15" s="10">
        <f>LP!AB23</f>
        <v>0</v>
      </c>
      <c r="N15" s="73">
        <f>LP!AC23</f>
        <v>0</v>
      </c>
    </row>
    <row r="16" spans="1:14" hidden="1" x14ac:dyDescent="0.2">
      <c r="A16" s="4">
        <f>LP!A24</f>
        <v>113</v>
      </c>
      <c r="B16" s="56" t="str">
        <f>LP!B24</f>
        <v>E</v>
      </c>
      <c r="C16" s="7">
        <f>LP!E24</f>
        <v>0</v>
      </c>
      <c r="D16" s="7">
        <f>LP!F24</f>
        <v>0</v>
      </c>
      <c r="E16" s="57" t="str">
        <f>LP!G24</f>
        <v xml:space="preserve"> </v>
      </c>
      <c r="F16" s="58">
        <f>LP!N24</f>
        <v>0</v>
      </c>
      <c r="G16" s="74">
        <f>LP!P24</f>
        <v>0</v>
      </c>
      <c r="H16" s="74">
        <f>LP!R24</f>
        <v>0</v>
      </c>
      <c r="I16" s="10">
        <f>LP!T24</f>
        <v>0</v>
      </c>
      <c r="J16" s="10">
        <f>LP!V24</f>
        <v>0</v>
      </c>
      <c r="K16" s="10">
        <f>LP!X24</f>
        <v>0</v>
      </c>
      <c r="L16" s="10">
        <f>LP!Z24</f>
        <v>0</v>
      </c>
      <c r="M16" s="10">
        <f>LP!AB24</f>
        <v>0</v>
      </c>
      <c r="N16" s="73">
        <f>LP!AC24</f>
        <v>0</v>
      </c>
    </row>
    <row r="17" spans="1:14" hidden="1" x14ac:dyDescent="0.2">
      <c r="A17" s="4">
        <f>LP!A25</f>
        <v>114</v>
      </c>
      <c r="B17" s="56" t="str">
        <f>LP!B25</f>
        <v>E</v>
      </c>
      <c r="C17" s="7">
        <f>LP!E25</f>
        <v>0</v>
      </c>
      <c r="D17" s="7">
        <f>LP!F25</f>
        <v>0</v>
      </c>
      <c r="E17" s="57" t="str">
        <f>LP!G25</f>
        <v xml:space="preserve"> </v>
      </c>
      <c r="F17" s="58">
        <f>LP!N25</f>
        <v>0</v>
      </c>
      <c r="G17" s="74">
        <f>LP!P25</f>
        <v>0</v>
      </c>
      <c r="H17" s="74">
        <f>LP!R25</f>
        <v>0</v>
      </c>
      <c r="I17" s="10">
        <f>LP!T25</f>
        <v>0</v>
      </c>
      <c r="J17" s="10">
        <f>LP!V25</f>
        <v>0</v>
      </c>
      <c r="K17" s="10">
        <f>LP!X25</f>
        <v>0</v>
      </c>
      <c r="L17" s="10">
        <f>LP!Z25</f>
        <v>0</v>
      </c>
      <c r="M17" s="10">
        <f>LP!AB25</f>
        <v>0</v>
      </c>
      <c r="N17" s="73">
        <f>LP!AC25</f>
        <v>0</v>
      </c>
    </row>
    <row r="18" spans="1:14" hidden="1" x14ac:dyDescent="0.2">
      <c r="A18" s="4">
        <f>LP!A26</f>
        <v>115</v>
      </c>
      <c r="B18" s="56" t="str">
        <f>LP!B26</f>
        <v>E</v>
      </c>
      <c r="C18" s="7">
        <f>LP!E26</f>
        <v>0</v>
      </c>
      <c r="D18" s="7">
        <f>LP!F26</f>
        <v>0</v>
      </c>
      <c r="E18" s="57" t="str">
        <f>LP!G26</f>
        <v xml:space="preserve"> </v>
      </c>
      <c r="F18" s="58">
        <f>LP!N26</f>
        <v>0</v>
      </c>
      <c r="G18" s="74">
        <f>LP!P26</f>
        <v>0</v>
      </c>
      <c r="H18" s="74">
        <f>LP!R26</f>
        <v>0</v>
      </c>
      <c r="I18" s="10">
        <f>LP!T26</f>
        <v>0</v>
      </c>
      <c r="J18" s="10">
        <f>LP!V26</f>
        <v>0</v>
      </c>
      <c r="K18" s="10">
        <f>LP!X26</f>
        <v>0</v>
      </c>
      <c r="L18" s="10">
        <f>LP!Z26</f>
        <v>0</v>
      </c>
      <c r="M18" s="10">
        <f>LP!AB26</f>
        <v>0</v>
      </c>
      <c r="N18" s="73">
        <f>LP!AC26</f>
        <v>0</v>
      </c>
    </row>
    <row r="19" spans="1:14" x14ac:dyDescent="0.2">
      <c r="A19" s="4">
        <f>LP!A27</f>
        <v>805</v>
      </c>
      <c r="B19" s="56" t="str">
        <f>LP!B27</f>
        <v>S</v>
      </c>
      <c r="C19" s="7" t="str">
        <f>LP!E27</f>
        <v>Pech</v>
      </c>
      <c r="D19" s="7" t="str">
        <f>LP!F27</f>
        <v>Sebastian</v>
      </c>
      <c r="E19" s="57" t="str">
        <f>LP!G27</f>
        <v>BSG</v>
      </c>
      <c r="F19" s="58">
        <f>LP!N27</f>
        <v>358.83</v>
      </c>
      <c r="G19" s="74">
        <f>LP!P27</f>
        <v>0</v>
      </c>
      <c r="H19" s="74">
        <f>LP!R27</f>
        <v>0</v>
      </c>
      <c r="I19" s="10">
        <f>LP!T27</f>
        <v>0</v>
      </c>
      <c r="J19" s="10">
        <f>LP!V27</f>
        <v>0</v>
      </c>
      <c r="K19" s="10">
        <f>LP!X27</f>
        <v>0</v>
      </c>
      <c r="L19" s="10">
        <f>LP!Z27</f>
        <v>0</v>
      </c>
      <c r="M19" s="10">
        <f>LP!AB27</f>
        <v>0</v>
      </c>
      <c r="N19" s="73">
        <f>LP!AC27</f>
        <v>358.83</v>
      </c>
    </row>
    <row r="20" spans="1:14" x14ac:dyDescent="0.2">
      <c r="A20" s="4">
        <f>LP!A28</f>
        <v>804</v>
      </c>
      <c r="B20" s="56" t="str">
        <f>LP!B28</f>
        <v>S</v>
      </c>
      <c r="C20" s="7" t="str">
        <f>LP!E28</f>
        <v>Paul (Baumgartner)</v>
      </c>
      <c r="D20" s="7" t="str">
        <f>LP!F28</f>
        <v>Ines</v>
      </c>
      <c r="E20" s="57" t="str">
        <f>LP!G28</f>
        <v>BSG</v>
      </c>
      <c r="F20" s="58">
        <f>LP!N28</f>
        <v>356.67</v>
      </c>
      <c r="G20" s="74">
        <f>LP!P28</f>
        <v>0</v>
      </c>
      <c r="H20" s="74">
        <f>LP!R28</f>
        <v>0</v>
      </c>
      <c r="I20" s="10">
        <f>LP!T28</f>
        <v>0</v>
      </c>
      <c r="J20" s="10">
        <f>LP!V28</f>
        <v>0</v>
      </c>
      <c r="K20" s="10">
        <f>LP!X28</f>
        <v>0</v>
      </c>
      <c r="L20" s="10">
        <f>LP!Z28</f>
        <v>0</v>
      </c>
      <c r="M20" s="10">
        <f>LP!AB28</f>
        <v>0</v>
      </c>
      <c r="N20" s="73">
        <f>LP!AC28</f>
        <v>356.67</v>
      </c>
    </row>
    <row r="21" spans="1:14" x14ac:dyDescent="0.2">
      <c r="A21" s="4">
        <f>LP!A29</f>
        <v>806</v>
      </c>
      <c r="B21" s="56" t="str">
        <f>LP!B29</f>
        <v>E</v>
      </c>
      <c r="C21" s="7" t="str">
        <f>LP!E29</f>
        <v>Gorlt</v>
      </c>
      <c r="D21" s="7" t="str">
        <f>LP!F29</f>
        <v>Frank</v>
      </c>
      <c r="E21" s="57" t="str">
        <f>LP!G29</f>
        <v>BSG</v>
      </c>
      <c r="F21" s="58">
        <f>LP!N29</f>
        <v>345.6</v>
      </c>
      <c r="G21" s="74">
        <f>LP!P29</f>
        <v>0</v>
      </c>
      <c r="H21" s="74">
        <f>LP!R29</f>
        <v>0</v>
      </c>
      <c r="I21" s="10">
        <f>LP!T29</f>
        <v>0</v>
      </c>
      <c r="J21" s="10">
        <f>LP!V29</f>
        <v>0</v>
      </c>
      <c r="K21" s="10">
        <f>LP!X29</f>
        <v>0</v>
      </c>
      <c r="L21" s="10">
        <f>LP!Z29</f>
        <v>0</v>
      </c>
      <c r="M21" s="10">
        <f>LP!AB29</f>
        <v>0</v>
      </c>
      <c r="N21" s="73">
        <f>LP!AC29</f>
        <v>345.6</v>
      </c>
    </row>
    <row r="22" spans="1:14" x14ac:dyDescent="0.2">
      <c r="A22" s="4">
        <f>LP!A30</f>
        <v>803</v>
      </c>
      <c r="B22" s="56" t="str">
        <f>LP!B30</f>
        <v>S</v>
      </c>
      <c r="C22" s="7" t="str">
        <f>LP!E30</f>
        <v>Neumann</v>
      </c>
      <c r="D22" s="7" t="str">
        <f>LP!F30</f>
        <v>Oliver</v>
      </c>
      <c r="E22" s="57" t="str">
        <f>LP!G30</f>
        <v>BSG</v>
      </c>
      <c r="F22" s="58">
        <f>LP!N30</f>
        <v>345.25</v>
      </c>
      <c r="G22" s="74">
        <f>LP!P30</f>
        <v>0</v>
      </c>
      <c r="H22" s="74">
        <f>LP!R30</f>
        <v>0</v>
      </c>
      <c r="I22" s="10">
        <f>LP!T30</f>
        <v>0</v>
      </c>
      <c r="J22" s="10">
        <f>LP!V30</f>
        <v>0</v>
      </c>
      <c r="K22" s="10">
        <f>LP!X30</f>
        <v>0</v>
      </c>
      <c r="L22" s="10">
        <f>LP!Z30</f>
        <v>0</v>
      </c>
      <c r="M22" s="10">
        <f>LP!AB30</f>
        <v>0</v>
      </c>
      <c r="N22" s="73">
        <f>LP!AC30</f>
        <v>345.25</v>
      </c>
    </row>
    <row r="23" spans="1:14" x14ac:dyDescent="0.2">
      <c r="A23" s="4">
        <f>LP!A31</f>
        <v>801</v>
      </c>
      <c r="B23" s="56" t="str">
        <f>LP!B31</f>
        <v>S</v>
      </c>
      <c r="C23" s="7" t="str">
        <f>LP!E31</f>
        <v>Baumgartner</v>
      </c>
      <c r="D23" s="7" t="str">
        <f>LP!F31</f>
        <v>Tobias</v>
      </c>
      <c r="E23" s="57" t="str">
        <f>LP!G31</f>
        <v>BSG</v>
      </c>
      <c r="F23" s="58">
        <f>LP!N31</f>
        <v>345</v>
      </c>
      <c r="G23" s="74">
        <f>LP!P31</f>
        <v>0</v>
      </c>
      <c r="H23" s="74">
        <f>LP!R31</f>
        <v>0</v>
      </c>
      <c r="I23" s="10">
        <f>LP!T31</f>
        <v>0</v>
      </c>
      <c r="J23" s="10">
        <f>LP!V31</f>
        <v>0</v>
      </c>
      <c r="K23" s="10">
        <f>LP!X31</f>
        <v>0</v>
      </c>
      <c r="L23" s="10">
        <f>LP!Z31</f>
        <v>0</v>
      </c>
      <c r="M23" s="10">
        <f>LP!AB31</f>
        <v>0</v>
      </c>
      <c r="N23" s="73">
        <f>LP!AC31</f>
        <v>345</v>
      </c>
    </row>
    <row r="24" spans="1:14" x14ac:dyDescent="0.2">
      <c r="A24" s="4">
        <f>LP!A32</f>
        <v>802</v>
      </c>
      <c r="B24" s="56" t="str">
        <f>LP!B32</f>
        <v>S</v>
      </c>
      <c r="C24" s="7" t="str">
        <f>LP!E32</f>
        <v>Brusch</v>
      </c>
      <c r="D24" s="7" t="str">
        <f>LP!F32</f>
        <v>Markus</v>
      </c>
      <c r="E24" s="57" t="str">
        <f>LP!G32</f>
        <v>BSG</v>
      </c>
      <c r="F24" s="58">
        <f>LP!N32</f>
        <v>337.83</v>
      </c>
      <c r="G24" s="74">
        <f>LP!P32</f>
        <v>0</v>
      </c>
      <c r="H24" s="74">
        <f>LP!R32</f>
        <v>0</v>
      </c>
      <c r="I24" s="10">
        <f>LP!T32</f>
        <v>0</v>
      </c>
      <c r="J24" s="10">
        <f>LP!V32</f>
        <v>0</v>
      </c>
      <c r="K24" s="10">
        <f>LP!X32</f>
        <v>0</v>
      </c>
      <c r="L24" s="10">
        <f>LP!Z32</f>
        <v>0</v>
      </c>
      <c r="M24" s="10">
        <f>LP!AB32</f>
        <v>0</v>
      </c>
      <c r="N24" s="73">
        <f>LP!AC32</f>
        <v>337.83</v>
      </c>
    </row>
    <row r="25" spans="1:14" x14ac:dyDescent="0.2">
      <c r="A25" s="4">
        <f>LP!A33</f>
        <v>809</v>
      </c>
      <c r="B25" s="56" t="str">
        <f>LP!B33</f>
        <v>E</v>
      </c>
      <c r="C25" s="7" t="str">
        <f>LP!E33</f>
        <v>Säger</v>
      </c>
      <c r="D25" s="7" t="str">
        <f>LP!F33</f>
        <v>Florian</v>
      </c>
      <c r="E25" s="57" t="str">
        <f>LP!G33</f>
        <v>BSG</v>
      </c>
      <c r="F25" s="58">
        <f>LP!N33</f>
        <v>319.22000000000003</v>
      </c>
      <c r="G25" s="74">
        <f>LP!P33</f>
        <v>0</v>
      </c>
      <c r="H25" s="74">
        <f>LP!R33</f>
        <v>0</v>
      </c>
      <c r="I25" s="10">
        <f>LP!T33</f>
        <v>0</v>
      </c>
      <c r="J25" s="10">
        <f>LP!V33</f>
        <v>0</v>
      </c>
      <c r="K25" s="10">
        <f>LP!X33</f>
        <v>0</v>
      </c>
      <c r="L25" s="10">
        <f>LP!Z33</f>
        <v>0</v>
      </c>
      <c r="M25" s="10">
        <f>LP!AB33</f>
        <v>0</v>
      </c>
      <c r="N25" s="73">
        <f>LP!AC33</f>
        <v>319.22000000000003</v>
      </c>
    </row>
    <row r="26" spans="1:14" x14ac:dyDescent="0.2">
      <c r="A26" s="4">
        <f>LP!A34</f>
        <v>807</v>
      </c>
      <c r="B26" s="56" t="str">
        <f>LP!B34</f>
        <v>E</v>
      </c>
      <c r="C26" s="7" t="str">
        <f>LP!E34</f>
        <v>Jochims</v>
      </c>
      <c r="D26" s="7" t="str">
        <f>LP!F34</f>
        <v>Thorsten</v>
      </c>
      <c r="E26" s="57" t="str">
        <f>LP!G34</f>
        <v>BSG</v>
      </c>
      <c r="F26" s="58">
        <f>LP!N34</f>
        <v>318.83</v>
      </c>
      <c r="G26" s="74">
        <f>LP!P34</f>
        <v>0</v>
      </c>
      <c r="H26" s="74">
        <f>LP!R34</f>
        <v>0</v>
      </c>
      <c r="I26" s="10">
        <f>LP!T34</f>
        <v>0</v>
      </c>
      <c r="J26" s="10">
        <f>LP!V34</f>
        <v>0</v>
      </c>
      <c r="K26" s="10">
        <f>LP!X34</f>
        <v>0</v>
      </c>
      <c r="L26" s="10">
        <f>LP!Z34</f>
        <v>0</v>
      </c>
      <c r="M26" s="10">
        <f>LP!AB34</f>
        <v>0</v>
      </c>
      <c r="N26" s="73">
        <f>LP!AC34</f>
        <v>318.83</v>
      </c>
    </row>
    <row r="27" spans="1:14" x14ac:dyDescent="0.2">
      <c r="A27" s="4">
        <f>LP!A35</f>
        <v>808</v>
      </c>
      <c r="B27" s="56" t="str">
        <f>LP!B35</f>
        <v>E</v>
      </c>
      <c r="C27" s="7" t="str">
        <f>LP!E35</f>
        <v>Paul</v>
      </c>
      <c r="D27" s="7" t="str">
        <f>LP!F35</f>
        <v>Jens</v>
      </c>
      <c r="E27" s="57" t="str">
        <f>LP!G35</f>
        <v>BSG</v>
      </c>
      <c r="F27" s="58">
        <f>LP!N35</f>
        <v>312</v>
      </c>
      <c r="G27" s="74">
        <f>LP!P35</f>
        <v>0</v>
      </c>
      <c r="H27" s="74">
        <f>LP!R35</f>
        <v>0</v>
      </c>
      <c r="I27" s="10">
        <f>LP!T35</f>
        <v>0</v>
      </c>
      <c r="J27" s="10">
        <f>LP!V35</f>
        <v>0</v>
      </c>
      <c r="K27" s="10">
        <f>LP!X35</f>
        <v>0</v>
      </c>
      <c r="L27" s="10">
        <f>LP!Z35</f>
        <v>0</v>
      </c>
      <c r="M27" s="10">
        <f>LP!AB35</f>
        <v>0</v>
      </c>
      <c r="N27" s="73">
        <f>LP!AC35</f>
        <v>312</v>
      </c>
    </row>
    <row r="28" spans="1:14" hidden="1" x14ac:dyDescent="0.2">
      <c r="A28" s="4">
        <f>LP!A36</f>
        <v>810</v>
      </c>
      <c r="B28" s="56" t="str">
        <f>LP!B36</f>
        <v>E</v>
      </c>
      <c r="C28" s="7">
        <f>LP!E36</f>
        <v>0</v>
      </c>
      <c r="D28" s="7">
        <f>LP!F36</f>
        <v>0</v>
      </c>
      <c r="E28" s="57" t="str">
        <f>LP!G36</f>
        <v>BSG</v>
      </c>
      <c r="F28" s="58">
        <f>LP!N36</f>
        <v>0</v>
      </c>
      <c r="G28" s="74">
        <f>LP!P36</f>
        <v>0</v>
      </c>
      <c r="H28" s="74">
        <f>LP!R36</f>
        <v>0</v>
      </c>
      <c r="I28" s="10">
        <f>LP!T36</f>
        <v>0</v>
      </c>
      <c r="J28" s="10">
        <f>LP!V36</f>
        <v>0</v>
      </c>
      <c r="K28" s="10">
        <f>LP!X36</f>
        <v>0</v>
      </c>
      <c r="L28" s="10">
        <f>LP!Z36</f>
        <v>0</v>
      </c>
      <c r="M28" s="10">
        <f>LP!AB36</f>
        <v>0</v>
      </c>
      <c r="N28" s="73">
        <f>LP!AC36</f>
        <v>0</v>
      </c>
    </row>
    <row r="29" spans="1:14" hidden="1" x14ac:dyDescent="0.2">
      <c r="A29" s="4">
        <f>LP!A37</f>
        <v>811</v>
      </c>
      <c r="B29" s="56" t="str">
        <f>LP!B37</f>
        <v>E</v>
      </c>
      <c r="C29" s="7">
        <f>LP!E37</f>
        <v>0</v>
      </c>
      <c r="D29" s="7">
        <f>LP!F37</f>
        <v>0</v>
      </c>
      <c r="E29" s="57" t="str">
        <f>LP!G37</f>
        <v>BSG</v>
      </c>
      <c r="F29" s="58">
        <f>LP!N37</f>
        <v>0</v>
      </c>
      <c r="G29" s="74">
        <f>LP!P37</f>
        <v>0</v>
      </c>
      <c r="H29" s="74">
        <f>LP!R37</f>
        <v>0</v>
      </c>
      <c r="I29" s="10">
        <f>LP!T37</f>
        <v>0</v>
      </c>
      <c r="J29" s="10">
        <f>LP!V37</f>
        <v>0</v>
      </c>
      <c r="K29" s="10">
        <f>LP!X37</f>
        <v>0</v>
      </c>
      <c r="L29" s="10">
        <f>LP!Z37</f>
        <v>0</v>
      </c>
      <c r="M29" s="10">
        <f>LP!AB37</f>
        <v>0</v>
      </c>
      <c r="N29" s="73">
        <f>LP!AC37</f>
        <v>0</v>
      </c>
    </row>
    <row r="30" spans="1:14" hidden="1" x14ac:dyDescent="0.2">
      <c r="A30" s="4">
        <f>LP!A38</f>
        <v>812</v>
      </c>
      <c r="B30" s="56" t="str">
        <f>LP!B38</f>
        <v>E</v>
      </c>
      <c r="C30" s="7">
        <f>LP!E38</f>
        <v>0</v>
      </c>
      <c r="D30" s="7">
        <f>LP!F38</f>
        <v>0</v>
      </c>
      <c r="E30" s="57" t="str">
        <f>LP!G38</f>
        <v>BSG</v>
      </c>
      <c r="F30" s="58">
        <f>LP!N38</f>
        <v>0</v>
      </c>
      <c r="G30" s="74">
        <f>LP!P38</f>
        <v>0</v>
      </c>
      <c r="H30" s="74">
        <f>LP!R38</f>
        <v>0</v>
      </c>
      <c r="I30" s="10">
        <f>LP!T38</f>
        <v>0</v>
      </c>
      <c r="J30" s="10">
        <f>LP!V38</f>
        <v>0</v>
      </c>
      <c r="K30" s="10">
        <f>LP!X38</f>
        <v>0</v>
      </c>
      <c r="L30" s="10">
        <f>LP!Z38</f>
        <v>0</v>
      </c>
      <c r="M30" s="10">
        <f>LP!AB38</f>
        <v>0</v>
      </c>
      <c r="N30" s="73">
        <f>LP!AC38</f>
        <v>0</v>
      </c>
    </row>
    <row r="31" spans="1:14" hidden="1" x14ac:dyDescent="0.2">
      <c r="A31" s="4">
        <f>LP!A39</f>
        <v>813</v>
      </c>
      <c r="B31" s="56" t="str">
        <f>LP!B39</f>
        <v>E</v>
      </c>
      <c r="C31" s="7">
        <f>LP!E39</f>
        <v>0</v>
      </c>
      <c r="D31" s="7">
        <f>LP!F39</f>
        <v>0</v>
      </c>
      <c r="E31" s="57" t="str">
        <f>LP!G39</f>
        <v>BSG</v>
      </c>
      <c r="F31" s="58">
        <f>LP!N39</f>
        <v>0</v>
      </c>
      <c r="G31" s="74">
        <f>LP!P39</f>
        <v>0</v>
      </c>
      <c r="H31" s="74">
        <f>LP!R39</f>
        <v>0</v>
      </c>
      <c r="I31" s="10">
        <f>LP!T39</f>
        <v>0</v>
      </c>
      <c r="J31" s="10">
        <f>LP!V39</f>
        <v>0</v>
      </c>
      <c r="K31" s="10">
        <f>LP!X39</f>
        <v>0</v>
      </c>
      <c r="L31" s="10">
        <f>LP!Z39</f>
        <v>0</v>
      </c>
      <c r="M31" s="10">
        <f>LP!AB39</f>
        <v>0</v>
      </c>
      <c r="N31" s="73">
        <f>LP!AC39</f>
        <v>0</v>
      </c>
    </row>
    <row r="32" spans="1:14" hidden="1" x14ac:dyDescent="0.2">
      <c r="A32" s="4">
        <f>LP!A40</f>
        <v>814</v>
      </c>
      <c r="B32" s="56" t="str">
        <f>LP!B40</f>
        <v>E</v>
      </c>
      <c r="C32" s="7">
        <f>LP!E40</f>
        <v>0</v>
      </c>
      <c r="D32" s="7">
        <f>LP!F40</f>
        <v>0</v>
      </c>
      <c r="E32" s="57" t="str">
        <f>LP!G40</f>
        <v>BSG</v>
      </c>
      <c r="F32" s="58">
        <f>LP!N40</f>
        <v>0</v>
      </c>
      <c r="G32" s="74">
        <f>LP!P40</f>
        <v>0</v>
      </c>
      <c r="H32" s="74">
        <f>LP!R40</f>
        <v>0</v>
      </c>
      <c r="I32" s="10">
        <f>LP!T40</f>
        <v>0</v>
      </c>
      <c r="J32" s="10">
        <f>LP!V40</f>
        <v>0</v>
      </c>
      <c r="K32" s="10">
        <f>LP!X40</f>
        <v>0</v>
      </c>
      <c r="L32" s="10">
        <f>LP!Z40</f>
        <v>0</v>
      </c>
      <c r="M32" s="10">
        <f>LP!AB40</f>
        <v>0</v>
      </c>
      <c r="N32" s="73">
        <f>LP!AC40</f>
        <v>0</v>
      </c>
    </row>
    <row r="33" spans="1:14" hidden="1" x14ac:dyDescent="0.2">
      <c r="A33" s="4">
        <f>LP!A41</f>
        <v>815</v>
      </c>
      <c r="B33" s="56" t="str">
        <f>LP!B41</f>
        <v>E</v>
      </c>
      <c r="C33" s="7">
        <f>LP!E41</f>
        <v>0</v>
      </c>
      <c r="D33" s="7">
        <f>LP!F41</f>
        <v>0</v>
      </c>
      <c r="E33" s="57" t="str">
        <f>LP!G41</f>
        <v>BSG</v>
      </c>
      <c r="F33" s="58">
        <f>LP!N41</f>
        <v>0</v>
      </c>
      <c r="G33" s="74">
        <f>LP!P41</f>
        <v>0</v>
      </c>
      <c r="H33" s="74">
        <f>LP!R41</f>
        <v>0</v>
      </c>
      <c r="I33" s="10">
        <f>LP!T41</f>
        <v>0</v>
      </c>
      <c r="J33" s="10">
        <f>LP!V41</f>
        <v>0</v>
      </c>
      <c r="K33" s="10">
        <f>LP!X41</f>
        <v>0</v>
      </c>
      <c r="L33" s="10">
        <f>LP!Z41</f>
        <v>0</v>
      </c>
      <c r="M33" s="10">
        <f>LP!AB41</f>
        <v>0</v>
      </c>
      <c r="N33" s="73">
        <f>LP!AC41</f>
        <v>0</v>
      </c>
    </row>
    <row r="34" spans="1:14" x14ac:dyDescent="0.2">
      <c r="A34" s="4">
        <f>LP!A42</f>
        <v>604</v>
      </c>
      <c r="B34" s="56" t="str">
        <f>LP!B42</f>
        <v>S</v>
      </c>
      <c r="C34" s="7" t="str">
        <f>LP!E42</f>
        <v>Schlegel</v>
      </c>
      <c r="D34" s="7" t="str">
        <f>LP!F42</f>
        <v>Patrick</v>
      </c>
      <c r="E34" s="57" t="str">
        <f>LP!G42</f>
        <v>Lichtenrade</v>
      </c>
      <c r="F34" s="58">
        <f>LP!N42</f>
        <v>353.25</v>
      </c>
      <c r="G34" s="74">
        <f>LP!P42</f>
        <v>0</v>
      </c>
      <c r="H34" s="74">
        <f>LP!R42</f>
        <v>0</v>
      </c>
      <c r="I34" s="10">
        <f>LP!T42</f>
        <v>0</v>
      </c>
      <c r="J34" s="10">
        <f>LP!V42</f>
        <v>0</v>
      </c>
      <c r="K34" s="10">
        <f>LP!X42</f>
        <v>0</v>
      </c>
      <c r="L34" s="10">
        <f>LP!Z42</f>
        <v>0</v>
      </c>
      <c r="M34" s="10">
        <f>LP!AB42</f>
        <v>0</v>
      </c>
      <c r="N34" s="73">
        <f>LP!AC42</f>
        <v>353.25</v>
      </c>
    </row>
    <row r="35" spans="1:14" x14ac:dyDescent="0.2">
      <c r="A35" s="4">
        <f>LP!A43</f>
        <v>608</v>
      </c>
      <c r="B35" s="56" t="str">
        <f>LP!B43</f>
        <v>E</v>
      </c>
      <c r="C35" s="7" t="str">
        <f>LP!E43</f>
        <v>Nagorny</v>
      </c>
      <c r="D35" s="7" t="str">
        <f>LP!F43</f>
        <v>Peer</v>
      </c>
      <c r="E35" s="57" t="str">
        <f>LP!G43</f>
        <v>Lichtenrade</v>
      </c>
      <c r="F35" s="58">
        <f>LP!N43</f>
        <v>347</v>
      </c>
      <c r="G35" s="74">
        <f>LP!P43</f>
        <v>0</v>
      </c>
      <c r="H35" s="74">
        <f>LP!R43</f>
        <v>0</v>
      </c>
      <c r="I35" s="10">
        <f>LP!T43</f>
        <v>0</v>
      </c>
      <c r="J35" s="10">
        <f>LP!V43</f>
        <v>0</v>
      </c>
      <c r="K35" s="10">
        <f>LP!X43</f>
        <v>0</v>
      </c>
      <c r="L35" s="10">
        <f>LP!Z43</f>
        <v>0</v>
      </c>
      <c r="M35" s="10">
        <f>LP!AB43</f>
        <v>0</v>
      </c>
      <c r="N35" s="73">
        <f>LP!AC43</f>
        <v>347</v>
      </c>
    </row>
    <row r="36" spans="1:14" x14ac:dyDescent="0.2">
      <c r="A36" s="4">
        <f>LP!A44</f>
        <v>603</v>
      </c>
      <c r="B36" s="56" t="str">
        <f>LP!B44</f>
        <v>S</v>
      </c>
      <c r="C36" s="7" t="str">
        <f>LP!E44</f>
        <v>Arndt</v>
      </c>
      <c r="D36" s="7" t="str">
        <f>LP!F44</f>
        <v>Thorsten</v>
      </c>
      <c r="E36" s="57" t="str">
        <f>LP!G44</f>
        <v>Lichtenrade</v>
      </c>
      <c r="F36" s="58">
        <f>LP!N44</f>
        <v>346.67</v>
      </c>
      <c r="G36" s="74">
        <f>LP!P44</f>
        <v>0</v>
      </c>
      <c r="H36" s="74">
        <f>LP!R44</f>
        <v>0</v>
      </c>
      <c r="I36" s="10">
        <f>LP!T44</f>
        <v>0</v>
      </c>
      <c r="J36" s="10">
        <f>LP!V44</f>
        <v>0</v>
      </c>
      <c r="K36" s="10">
        <f>LP!X44</f>
        <v>0</v>
      </c>
      <c r="L36" s="10">
        <f>LP!Z44</f>
        <v>0</v>
      </c>
      <c r="M36" s="10">
        <f>LP!AB44</f>
        <v>0</v>
      </c>
      <c r="N36" s="73">
        <f>LP!AC44</f>
        <v>346.67</v>
      </c>
    </row>
    <row r="37" spans="1:14" x14ac:dyDescent="0.2">
      <c r="A37" s="4">
        <f>LP!A45</f>
        <v>601</v>
      </c>
      <c r="B37" s="56" t="str">
        <f>LP!B45</f>
        <v>S</v>
      </c>
      <c r="C37" s="7" t="str">
        <f>LP!E45</f>
        <v>Jochens</v>
      </c>
      <c r="D37" s="7" t="str">
        <f>LP!F45</f>
        <v>Alexander</v>
      </c>
      <c r="E37" s="57" t="str">
        <f>LP!G45</f>
        <v>Lichtenrade</v>
      </c>
      <c r="F37" s="58">
        <f>LP!N45</f>
        <v>346.6</v>
      </c>
      <c r="G37" s="74">
        <f>LP!P45</f>
        <v>0</v>
      </c>
      <c r="H37" s="74">
        <f>LP!R45</f>
        <v>0</v>
      </c>
      <c r="I37" s="10">
        <f>LP!T45</f>
        <v>0</v>
      </c>
      <c r="J37" s="10">
        <f>LP!V45</f>
        <v>0</v>
      </c>
      <c r="K37" s="10">
        <f>LP!X45</f>
        <v>0</v>
      </c>
      <c r="L37" s="10">
        <f>LP!Z45</f>
        <v>0</v>
      </c>
      <c r="M37" s="10">
        <f>LP!AB45</f>
        <v>0</v>
      </c>
      <c r="N37" s="73">
        <f>LP!AC45</f>
        <v>346.6</v>
      </c>
    </row>
    <row r="38" spans="1:14" x14ac:dyDescent="0.2">
      <c r="A38" s="4">
        <f>LP!A46</f>
        <v>605</v>
      </c>
      <c r="B38" s="56" t="str">
        <f>LP!B46</f>
        <v>S</v>
      </c>
      <c r="C38" s="7" t="str">
        <f>LP!E46</f>
        <v>Busse</v>
      </c>
      <c r="D38" s="7" t="str">
        <f>LP!F46</f>
        <v>Peter</v>
      </c>
      <c r="E38" s="57" t="str">
        <f>LP!G46</f>
        <v>Lichtenrade</v>
      </c>
      <c r="F38" s="58">
        <f>LP!N46</f>
        <v>346</v>
      </c>
      <c r="G38" s="74">
        <f>LP!P46</f>
        <v>0</v>
      </c>
      <c r="H38" s="74">
        <f>LP!R46</f>
        <v>0</v>
      </c>
      <c r="I38" s="10">
        <f>LP!T46</f>
        <v>0</v>
      </c>
      <c r="J38" s="10">
        <f>LP!V46</f>
        <v>0</v>
      </c>
      <c r="K38" s="10">
        <f>LP!X46</f>
        <v>0</v>
      </c>
      <c r="L38" s="10">
        <f>LP!Z46</f>
        <v>0</v>
      </c>
      <c r="M38" s="10">
        <f>LP!AB46</f>
        <v>0</v>
      </c>
      <c r="N38" s="73">
        <f>LP!AC46</f>
        <v>346</v>
      </c>
    </row>
    <row r="39" spans="1:14" x14ac:dyDescent="0.2">
      <c r="A39" s="4">
        <f>LP!A47</f>
        <v>607</v>
      </c>
      <c r="B39" s="56" t="str">
        <f>LP!B47</f>
        <v>E</v>
      </c>
      <c r="C39" s="7" t="str">
        <f>LP!E47</f>
        <v>Koblitz</v>
      </c>
      <c r="D39" s="7" t="str">
        <f>LP!F47</f>
        <v>Neele</v>
      </c>
      <c r="E39" s="57" t="str">
        <f>LP!G47</f>
        <v>Lichtenrade</v>
      </c>
      <c r="F39" s="58">
        <f>LP!N47</f>
        <v>336.6</v>
      </c>
      <c r="G39" s="74">
        <f>LP!P47</f>
        <v>0</v>
      </c>
      <c r="H39" s="74">
        <f>LP!R47</f>
        <v>0</v>
      </c>
      <c r="I39" s="10">
        <f>LP!T47</f>
        <v>0</v>
      </c>
      <c r="J39" s="10">
        <f>LP!V47</f>
        <v>0</v>
      </c>
      <c r="K39" s="10">
        <f>LP!X47</f>
        <v>0</v>
      </c>
      <c r="L39" s="10">
        <f>LP!Z47</f>
        <v>0</v>
      </c>
      <c r="M39" s="10">
        <f>LP!AB47</f>
        <v>0</v>
      </c>
      <c r="N39" s="73">
        <f>LP!AC47</f>
        <v>336.6</v>
      </c>
    </row>
    <row r="40" spans="1:14" x14ac:dyDescent="0.2">
      <c r="A40" s="4">
        <f>LP!A48</f>
        <v>602</v>
      </c>
      <c r="B40" s="56" t="str">
        <f>LP!B48</f>
        <v>S</v>
      </c>
      <c r="C40" s="7" t="str">
        <f>LP!E48</f>
        <v>Gerlach</v>
      </c>
      <c r="D40" s="7" t="str">
        <f>LP!F48</f>
        <v>Andreas</v>
      </c>
      <c r="E40" s="57" t="str">
        <f>LP!G48</f>
        <v>Lichtenrade</v>
      </c>
      <c r="F40" s="58">
        <f>LP!N48</f>
        <v>333.25</v>
      </c>
      <c r="G40" s="74">
        <f>LP!P48</f>
        <v>0</v>
      </c>
      <c r="H40" s="74">
        <f>LP!R48</f>
        <v>0</v>
      </c>
      <c r="I40" s="10">
        <f>LP!T48</f>
        <v>0</v>
      </c>
      <c r="J40" s="10">
        <f>LP!V48</f>
        <v>0</v>
      </c>
      <c r="K40" s="10">
        <f>LP!X48</f>
        <v>0</v>
      </c>
      <c r="L40" s="10">
        <f>LP!Z48</f>
        <v>0</v>
      </c>
      <c r="M40" s="10">
        <f>LP!AB48</f>
        <v>0</v>
      </c>
      <c r="N40" s="73">
        <f>LP!AC48</f>
        <v>333.25</v>
      </c>
    </row>
    <row r="41" spans="1:14" x14ac:dyDescent="0.2">
      <c r="A41" s="4">
        <f>LP!A49</f>
        <v>606</v>
      </c>
      <c r="B41" s="56" t="str">
        <f>LP!B49</f>
        <v>E</v>
      </c>
      <c r="C41" s="7" t="str">
        <f>LP!E49</f>
        <v>Schrader</v>
      </c>
      <c r="D41" s="7" t="str">
        <f>LP!F49</f>
        <v>Jürgen</v>
      </c>
      <c r="E41" s="57" t="str">
        <f>LP!G49</f>
        <v>Lichtenrade</v>
      </c>
      <c r="F41" s="58">
        <f>LP!N49</f>
        <v>0</v>
      </c>
      <c r="G41" s="74">
        <f>LP!P49</f>
        <v>0</v>
      </c>
      <c r="H41" s="74">
        <f>LP!R49</f>
        <v>0</v>
      </c>
      <c r="I41" s="10">
        <f>LP!T49</f>
        <v>0</v>
      </c>
      <c r="J41" s="10">
        <f>LP!V49</f>
        <v>0</v>
      </c>
      <c r="K41" s="10">
        <f>LP!X49</f>
        <v>0</v>
      </c>
      <c r="L41" s="10">
        <f>LP!Z49</f>
        <v>0</v>
      </c>
      <c r="M41" s="10">
        <f>LP!AB49</f>
        <v>0</v>
      </c>
      <c r="N41" s="73">
        <f>LP!AC49</f>
        <v>0</v>
      </c>
    </row>
    <row r="42" spans="1:14" x14ac:dyDescent="0.2">
      <c r="A42" s="4">
        <f>LP!A50</f>
        <v>609</v>
      </c>
      <c r="B42" s="56" t="str">
        <f>LP!B50</f>
        <v>E</v>
      </c>
      <c r="C42" s="7" t="str">
        <f>LP!E50</f>
        <v>Knight</v>
      </c>
      <c r="D42" s="7" t="str">
        <f>LP!F50</f>
        <v>Patrick</v>
      </c>
      <c r="E42" s="57" t="str">
        <f>LP!G50</f>
        <v>Lichtenrade</v>
      </c>
      <c r="F42" s="58">
        <f>LP!N50</f>
        <v>0</v>
      </c>
      <c r="G42" s="74">
        <f>LP!P50</f>
        <v>0</v>
      </c>
      <c r="H42" s="74">
        <f>LP!R50</f>
        <v>0</v>
      </c>
      <c r="I42" s="10">
        <f>LP!T50</f>
        <v>0</v>
      </c>
      <c r="J42" s="10">
        <f>LP!V50</f>
        <v>0</v>
      </c>
      <c r="K42" s="10">
        <f>LP!X50</f>
        <v>0</v>
      </c>
      <c r="L42" s="10">
        <f>LP!Z50</f>
        <v>0</v>
      </c>
      <c r="M42" s="10">
        <f>LP!AB50</f>
        <v>0</v>
      </c>
      <c r="N42" s="73">
        <f>LP!AC50</f>
        <v>0</v>
      </c>
    </row>
    <row r="43" spans="1:14" hidden="1" x14ac:dyDescent="0.2">
      <c r="A43" s="4">
        <f>LP!A51</f>
        <v>610</v>
      </c>
      <c r="B43" s="56" t="str">
        <f>LP!B51</f>
        <v>E</v>
      </c>
      <c r="C43" s="7">
        <f>LP!E51</f>
        <v>0</v>
      </c>
      <c r="D43" s="7">
        <f>LP!F51</f>
        <v>0</v>
      </c>
      <c r="E43" s="57" t="str">
        <f>LP!G51</f>
        <v>Lichtenrade</v>
      </c>
      <c r="F43" s="58">
        <f>LP!N51</f>
        <v>0</v>
      </c>
      <c r="G43" s="74">
        <f>LP!P51</f>
        <v>0</v>
      </c>
      <c r="H43" s="74">
        <f>LP!R51</f>
        <v>0</v>
      </c>
      <c r="I43" s="10">
        <f>LP!T51</f>
        <v>0</v>
      </c>
      <c r="J43" s="10">
        <f>LP!V51</f>
        <v>0</v>
      </c>
      <c r="K43" s="10">
        <f>LP!X51</f>
        <v>0</v>
      </c>
      <c r="L43" s="10">
        <f>LP!Z51</f>
        <v>0</v>
      </c>
      <c r="M43" s="10">
        <f>LP!AB51</f>
        <v>0</v>
      </c>
      <c r="N43" s="73">
        <f>LP!AC51</f>
        <v>0</v>
      </c>
    </row>
    <row r="44" spans="1:14" hidden="1" x14ac:dyDescent="0.2">
      <c r="A44" s="4">
        <f>LP!A52</f>
        <v>611</v>
      </c>
      <c r="B44" s="56" t="str">
        <f>LP!B52</f>
        <v>E</v>
      </c>
      <c r="C44" s="7">
        <f>LP!E52</f>
        <v>0</v>
      </c>
      <c r="D44" s="7">
        <f>LP!F52</f>
        <v>0</v>
      </c>
      <c r="E44" s="57" t="str">
        <f>LP!G52</f>
        <v>Lichtenrade</v>
      </c>
      <c r="F44" s="58">
        <f>LP!N52</f>
        <v>0</v>
      </c>
      <c r="G44" s="74">
        <f>LP!P52</f>
        <v>0</v>
      </c>
      <c r="H44" s="74">
        <f>LP!R52</f>
        <v>0</v>
      </c>
      <c r="I44" s="10">
        <f>LP!T52</f>
        <v>0</v>
      </c>
      <c r="J44" s="10">
        <f>LP!V52</f>
        <v>0</v>
      </c>
      <c r="K44" s="10">
        <f>LP!X52</f>
        <v>0</v>
      </c>
      <c r="L44" s="10">
        <f>LP!Z52</f>
        <v>0</v>
      </c>
      <c r="M44" s="10">
        <f>LP!AB52</f>
        <v>0</v>
      </c>
      <c r="N44" s="73">
        <f>LP!AC52</f>
        <v>0</v>
      </c>
    </row>
    <row r="45" spans="1:14" hidden="1" x14ac:dyDescent="0.2">
      <c r="A45" s="4">
        <f>LP!A53</f>
        <v>612</v>
      </c>
      <c r="B45" s="56" t="str">
        <f>LP!B53</f>
        <v>E</v>
      </c>
      <c r="C45" s="7">
        <f>LP!E53</f>
        <v>0</v>
      </c>
      <c r="D45" s="7">
        <f>LP!F53</f>
        <v>0</v>
      </c>
      <c r="E45" s="57" t="str">
        <f>LP!G53</f>
        <v>Lichtenrade</v>
      </c>
      <c r="F45" s="58">
        <f>LP!N53</f>
        <v>0</v>
      </c>
      <c r="G45" s="74">
        <f>LP!P53</f>
        <v>0</v>
      </c>
      <c r="H45" s="74">
        <f>LP!R53</f>
        <v>0</v>
      </c>
      <c r="I45" s="10">
        <f>LP!T53</f>
        <v>0</v>
      </c>
      <c r="J45" s="10">
        <f>LP!V53</f>
        <v>0</v>
      </c>
      <c r="K45" s="10">
        <f>LP!X53</f>
        <v>0</v>
      </c>
      <c r="L45" s="10">
        <f>LP!Z53</f>
        <v>0</v>
      </c>
      <c r="M45" s="10">
        <f>LP!AB53</f>
        <v>0</v>
      </c>
      <c r="N45" s="73">
        <f>LP!AC53</f>
        <v>0</v>
      </c>
    </row>
    <row r="46" spans="1:14" hidden="1" x14ac:dyDescent="0.2">
      <c r="A46" s="4">
        <f>LP!A54</f>
        <v>613</v>
      </c>
      <c r="B46" s="56" t="str">
        <f>LP!B54</f>
        <v>E</v>
      </c>
      <c r="C46" s="7">
        <f>LP!E54</f>
        <v>0</v>
      </c>
      <c r="D46" s="7">
        <f>LP!F54</f>
        <v>0</v>
      </c>
      <c r="E46" s="57" t="str">
        <f>LP!G54</f>
        <v>Lichtenrade</v>
      </c>
      <c r="F46" s="58">
        <f>LP!N54</f>
        <v>0</v>
      </c>
      <c r="G46" s="74">
        <f>LP!P54</f>
        <v>0</v>
      </c>
      <c r="H46" s="74">
        <f>LP!R54</f>
        <v>0</v>
      </c>
      <c r="I46" s="10">
        <f>LP!T54</f>
        <v>0</v>
      </c>
      <c r="J46" s="10">
        <f>LP!V54</f>
        <v>0</v>
      </c>
      <c r="K46" s="10">
        <f>LP!X54</f>
        <v>0</v>
      </c>
      <c r="L46" s="10">
        <f>LP!Z54</f>
        <v>0</v>
      </c>
      <c r="M46" s="10">
        <f>LP!AB54</f>
        <v>0</v>
      </c>
      <c r="N46" s="73">
        <f>LP!AC54</f>
        <v>0</v>
      </c>
    </row>
    <row r="47" spans="1:14" hidden="1" x14ac:dyDescent="0.2">
      <c r="A47" s="4">
        <f>LP!A55</f>
        <v>614</v>
      </c>
      <c r="B47" s="56" t="str">
        <f>LP!B55</f>
        <v>E</v>
      </c>
      <c r="C47" s="7">
        <f>LP!E55</f>
        <v>0</v>
      </c>
      <c r="D47" s="7">
        <f>LP!F55</f>
        <v>0</v>
      </c>
      <c r="E47" s="57" t="str">
        <f>LP!G55</f>
        <v>Lichtenrade</v>
      </c>
      <c r="F47" s="58">
        <f>LP!N55</f>
        <v>0</v>
      </c>
      <c r="G47" s="74">
        <f>LP!P55</f>
        <v>0</v>
      </c>
      <c r="H47" s="74">
        <f>LP!R55</f>
        <v>0</v>
      </c>
      <c r="I47" s="10">
        <f>LP!T55</f>
        <v>0</v>
      </c>
      <c r="J47" s="10">
        <f>LP!V55</f>
        <v>0</v>
      </c>
      <c r="K47" s="10">
        <f>LP!X55</f>
        <v>0</v>
      </c>
      <c r="L47" s="10">
        <f>LP!Z55</f>
        <v>0</v>
      </c>
      <c r="M47" s="10">
        <f>LP!AB55</f>
        <v>0</v>
      </c>
      <c r="N47" s="73">
        <f>LP!AC55</f>
        <v>0</v>
      </c>
    </row>
    <row r="48" spans="1:14" hidden="1" x14ac:dyDescent="0.2">
      <c r="A48" s="4">
        <f>LP!A56</f>
        <v>615</v>
      </c>
      <c r="B48" s="56" t="str">
        <f>LP!B56</f>
        <v>E</v>
      </c>
      <c r="C48" s="7">
        <f>LP!E56</f>
        <v>0</v>
      </c>
      <c r="D48" s="7">
        <f>LP!F56</f>
        <v>0</v>
      </c>
      <c r="E48" s="57" t="str">
        <f>LP!G56</f>
        <v>Lichtenrade</v>
      </c>
      <c r="F48" s="58">
        <f>LP!N56</f>
        <v>0</v>
      </c>
      <c r="G48" s="74">
        <f>LP!P56</f>
        <v>0</v>
      </c>
      <c r="H48" s="74">
        <f>LP!R56</f>
        <v>0</v>
      </c>
      <c r="I48" s="10">
        <f>LP!T56</f>
        <v>0</v>
      </c>
      <c r="J48" s="10">
        <f>LP!V56</f>
        <v>0</v>
      </c>
      <c r="K48" s="10">
        <f>LP!X56</f>
        <v>0</v>
      </c>
      <c r="L48" s="10">
        <f>LP!Z56</f>
        <v>0</v>
      </c>
      <c r="M48" s="10">
        <f>LP!AB56</f>
        <v>0</v>
      </c>
      <c r="N48" s="73">
        <f>LP!AC56</f>
        <v>0</v>
      </c>
    </row>
    <row r="49" spans="1:14" hidden="1" x14ac:dyDescent="0.2">
      <c r="A49" s="4">
        <f>LP!A57</f>
        <v>705</v>
      </c>
      <c r="B49" s="56" t="str">
        <f>LP!B57</f>
        <v>S</v>
      </c>
      <c r="C49" s="7">
        <f>LP!E57</f>
        <v>0</v>
      </c>
      <c r="D49" s="7">
        <f>LP!F57</f>
        <v>0</v>
      </c>
      <c r="E49" s="57" t="str">
        <f>LP!G57</f>
        <v xml:space="preserve"> </v>
      </c>
      <c r="F49" s="58">
        <f>LP!N57</f>
        <v>0</v>
      </c>
      <c r="G49" s="74">
        <f>LP!P57</f>
        <v>0</v>
      </c>
      <c r="H49" s="74">
        <f>LP!R57</f>
        <v>0</v>
      </c>
      <c r="I49" s="10">
        <f>LP!T57</f>
        <v>0</v>
      </c>
      <c r="J49" s="10">
        <f>LP!V57</f>
        <v>0</v>
      </c>
      <c r="K49" s="10">
        <f>LP!X57</f>
        <v>0</v>
      </c>
      <c r="L49" s="10">
        <f>LP!Z57</f>
        <v>0</v>
      </c>
      <c r="M49" s="10">
        <f>LP!AB57</f>
        <v>0</v>
      </c>
      <c r="N49" s="73">
        <f>LP!AC57</f>
        <v>0</v>
      </c>
    </row>
    <row r="50" spans="1:14" hidden="1" x14ac:dyDescent="0.2">
      <c r="A50" s="4">
        <f>LP!A58</f>
        <v>703</v>
      </c>
      <c r="B50" s="56" t="str">
        <f>LP!B58</f>
        <v>S</v>
      </c>
      <c r="C50" s="7">
        <f>LP!E58</f>
        <v>0</v>
      </c>
      <c r="D50" s="7">
        <f>LP!F58</f>
        <v>0</v>
      </c>
      <c r="E50" s="57" t="str">
        <f>LP!G58</f>
        <v xml:space="preserve"> </v>
      </c>
      <c r="F50" s="58">
        <f>LP!N58</f>
        <v>0</v>
      </c>
      <c r="G50" s="74">
        <f>LP!P58</f>
        <v>0</v>
      </c>
      <c r="H50" s="74">
        <f>LP!R58</f>
        <v>0</v>
      </c>
      <c r="I50" s="10">
        <f>LP!T58</f>
        <v>0</v>
      </c>
      <c r="J50" s="10">
        <f>LP!V58</f>
        <v>0</v>
      </c>
      <c r="K50" s="10">
        <f>LP!X58</f>
        <v>0</v>
      </c>
      <c r="L50" s="10">
        <f>LP!Z58</f>
        <v>0</v>
      </c>
      <c r="M50" s="10">
        <f>LP!AB58</f>
        <v>0</v>
      </c>
      <c r="N50" s="73">
        <f>LP!AC58</f>
        <v>0</v>
      </c>
    </row>
    <row r="51" spans="1:14" hidden="1" x14ac:dyDescent="0.2">
      <c r="A51" s="4">
        <f>LP!A59</f>
        <v>704</v>
      </c>
      <c r="B51" s="56" t="str">
        <f>LP!B59</f>
        <v>S</v>
      </c>
      <c r="C51" s="7">
        <f>LP!E59</f>
        <v>0</v>
      </c>
      <c r="D51" s="7">
        <f>LP!F59</f>
        <v>0</v>
      </c>
      <c r="E51" s="57" t="str">
        <f>LP!G59</f>
        <v xml:space="preserve"> </v>
      </c>
      <c r="F51" s="58">
        <f>LP!N59</f>
        <v>0</v>
      </c>
      <c r="G51" s="74">
        <f>LP!P59</f>
        <v>0</v>
      </c>
      <c r="H51" s="74">
        <f>LP!R59</f>
        <v>0</v>
      </c>
      <c r="I51" s="10">
        <f>LP!T59</f>
        <v>0</v>
      </c>
      <c r="J51" s="10">
        <f>LP!V59</f>
        <v>0</v>
      </c>
      <c r="K51" s="10">
        <f>LP!X59</f>
        <v>0</v>
      </c>
      <c r="L51" s="10">
        <f>LP!Z59</f>
        <v>0</v>
      </c>
      <c r="M51" s="10">
        <f>LP!AB59</f>
        <v>0</v>
      </c>
      <c r="N51" s="73">
        <f>LP!AC59</f>
        <v>0</v>
      </c>
    </row>
    <row r="52" spans="1:14" hidden="1" x14ac:dyDescent="0.2">
      <c r="A52" s="4">
        <f>LP!A60</f>
        <v>701</v>
      </c>
      <c r="B52" s="56" t="str">
        <f>LP!B60</f>
        <v>S</v>
      </c>
      <c r="C52" s="7">
        <f>LP!E60</f>
        <v>0</v>
      </c>
      <c r="D52" s="7">
        <f>LP!F60</f>
        <v>0</v>
      </c>
      <c r="E52" s="57" t="str">
        <f>LP!G60</f>
        <v xml:space="preserve"> </v>
      </c>
      <c r="F52" s="58">
        <f>LP!N60</f>
        <v>0</v>
      </c>
      <c r="G52" s="74">
        <f>LP!P60</f>
        <v>0</v>
      </c>
      <c r="H52" s="74">
        <f>LP!R60</f>
        <v>0</v>
      </c>
      <c r="I52" s="10">
        <f>LP!T60</f>
        <v>0</v>
      </c>
      <c r="J52" s="10">
        <f>LP!V60</f>
        <v>0</v>
      </c>
      <c r="K52" s="10">
        <f>LP!X60</f>
        <v>0</v>
      </c>
      <c r="L52" s="10">
        <f>LP!Z60</f>
        <v>0</v>
      </c>
      <c r="M52" s="10">
        <f>LP!AB60</f>
        <v>0</v>
      </c>
      <c r="N52" s="73">
        <f>LP!AC60</f>
        <v>0</v>
      </c>
    </row>
    <row r="53" spans="1:14" hidden="1" x14ac:dyDescent="0.2">
      <c r="A53" s="4">
        <f>LP!A61</f>
        <v>702</v>
      </c>
      <c r="B53" s="56" t="str">
        <f>LP!B61</f>
        <v>S</v>
      </c>
      <c r="C53" s="7">
        <f>LP!E61</f>
        <v>0</v>
      </c>
      <c r="D53" s="7">
        <f>LP!F61</f>
        <v>0</v>
      </c>
      <c r="E53" s="57" t="str">
        <f>LP!G61</f>
        <v xml:space="preserve"> </v>
      </c>
      <c r="F53" s="58">
        <f>LP!N61</f>
        <v>0</v>
      </c>
      <c r="G53" s="74">
        <f>LP!P61</f>
        <v>0</v>
      </c>
      <c r="H53" s="74">
        <f>LP!R61</f>
        <v>0</v>
      </c>
      <c r="I53" s="10">
        <f>LP!T61</f>
        <v>0</v>
      </c>
      <c r="J53" s="10">
        <f>LP!V61</f>
        <v>0</v>
      </c>
      <c r="K53" s="10">
        <f>LP!X61</f>
        <v>0</v>
      </c>
      <c r="L53" s="10">
        <f>LP!Z61</f>
        <v>0</v>
      </c>
      <c r="M53" s="10">
        <f>LP!AB61</f>
        <v>0</v>
      </c>
      <c r="N53" s="73">
        <f>LP!AC61</f>
        <v>0</v>
      </c>
    </row>
    <row r="54" spans="1:14" hidden="1" x14ac:dyDescent="0.2">
      <c r="A54" s="4">
        <f>LP!A62</f>
        <v>709</v>
      </c>
      <c r="B54" s="56" t="str">
        <f>LP!B62</f>
        <v>E</v>
      </c>
      <c r="C54" s="7">
        <f>LP!E62</f>
        <v>0</v>
      </c>
      <c r="D54" s="7">
        <f>LP!F62</f>
        <v>0</v>
      </c>
      <c r="E54" s="57" t="str">
        <f>LP!G62</f>
        <v xml:space="preserve"> </v>
      </c>
      <c r="F54" s="58">
        <f>LP!N62</f>
        <v>0</v>
      </c>
      <c r="G54" s="74">
        <f>LP!P62</f>
        <v>0</v>
      </c>
      <c r="H54" s="74">
        <f>LP!R62</f>
        <v>0</v>
      </c>
      <c r="I54" s="10">
        <f>LP!T62</f>
        <v>0</v>
      </c>
      <c r="J54" s="10">
        <f>LP!V62</f>
        <v>0</v>
      </c>
      <c r="K54" s="10">
        <f>LP!X62</f>
        <v>0</v>
      </c>
      <c r="L54" s="10">
        <f>LP!Z62</f>
        <v>0</v>
      </c>
      <c r="M54" s="10">
        <f>LP!AB62</f>
        <v>0</v>
      </c>
      <c r="N54" s="73">
        <f>LP!AC62</f>
        <v>0</v>
      </c>
    </row>
    <row r="55" spans="1:14" hidden="1" x14ac:dyDescent="0.2">
      <c r="A55" s="4">
        <f>LP!A63</f>
        <v>706</v>
      </c>
      <c r="B55" s="56" t="str">
        <f>LP!B63</f>
        <v>E</v>
      </c>
      <c r="C55" s="7">
        <f>LP!E63</f>
        <v>0</v>
      </c>
      <c r="D55" s="7">
        <f>LP!F63</f>
        <v>0</v>
      </c>
      <c r="E55" s="57" t="str">
        <f>LP!G63</f>
        <v xml:space="preserve"> </v>
      </c>
      <c r="F55" s="58">
        <f>LP!N63</f>
        <v>0</v>
      </c>
      <c r="G55" s="74">
        <f>LP!P63</f>
        <v>0</v>
      </c>
      <c r="H55" s="74">
        <f>LP!R63</f>
        <v>0</v>
      </c>
      <c r="I55" s="10">
        <f>LP!T63</f>
        <v>0</v>
      </c>
      <c r="J55" s="10">
        <f>LP!V63</f>
        <v>0</v>
      </c>
      <c r="K55" s="10">
        <f>LP!X63</f>
        <v>0</v>
      </c>
      <c r="L55" s="10">
        <f>LP!Z63</f>
        <v>0</v>
      </c>
      <c r="M55" s="10">
        <f>LP!AB63</f>
        <v>0</v>
      </c>
      <c r="N55" s="73">
        <f>LP!AC63</f>
        <v>0</v>
      </c>
    </row>
    <row r="56" spans="1:14" hidden="1" x14ac:dyDescent="0.2">
      <c r="A56" s="4">
        <f>LP!A64</f>
        <v>708</v>
      </c>
      <c r="B56" s="56" t="str">
        <f>LP!B64</f>
        <v>E</v>
      </c>
      <c r="C56" s="7">
        <f>LP!E64</f>
        <v>0</v>
      </c>
      <c r="D56" s="7">
        <f>LP!F64</f>
        <v>0</v>
      </c>
      <c r="E56" s="57" t="str">
        <f>LP!G64</f>
        <v xml:space="preserve"> </v>
      </c>
      <c r="F56" s="58">
        <f>LP!N64</f>
        <v>0</v>
      </c>
      <c r="G56" s="74">
        <f>LP!P64</f>
        <v>0</v>
      </c>
      <c r="H56" s="74">
        <f>LP!R64</f>
        <v>0</v>
      </c>
      <c r="I56" s="10">
        <f>LP!T64</f>
        <v>0</v>
      </c>
      <c r="J56" s="10">
        <f>LP!V64</f>
        <v>0</v>
      </c>
      <c r="K56" s="10">
        <f>LP!X64</f>
        <v>0</v>
      </c>
      <c r="L56" s="10">
        <f>LP!Z64</f>
        <v>0</v>
      </c>
      <c r="M56" s="10">
        <f>LP!AB64</f>
        <v>0</v>
      </c>
      <c r="N56" s="73">
        <f>LP!AC64</f>
        <v>0</v>
      </c>
    </row>
    <row r="57" spans="1:14" hidden="1" x14ac:dyDescent="0.2">
      <c r="A57" s="4">
        <f>LP!A65</f>
        <v>707</v>
      </c>
      <c r="B57" s="56" t="str">
        <f>LP!B65</f>
        <v>E</v>
      </c>
      <c r="C57" s="7">
        <f>LP!E65</f>
        <v>0</v>
      </c>
      <c r="D57" s="7">
        <f>LP!F65</f>
        <v>0</v>
      </c>
      <c r="E57" s="57" t="str">
        <f>LP!G65</f>
        <v xml:space="preserve"> </v>
      </c>
      <c r="F57" s="58">
        <f>LP!N65</f>
        <v>0</v>
      </c>
      <c r="G57" s="74">
        <f>LP!P65</f>
        <v>0</v>
      </c>
      <c r="H57" s="74">
        <f>LP!R65</f>
        <v>0</v>
      </c>
      <c r="I57" s="10">
        <f>LP!T65</f>
        <v>0</v>
      </c>
      <c r="J57" s="10">
        <f>LP!V65</f>
        <v>0</v>
      </c>
      <c r="K57" s="10">
        <f>LP!X65</f>
        <v>0</v>
      </c>
      <c r="L57" s="10">
        <f>LP!Z65</f>
        <v>0</v>
      </c>
      <c r="M57" s="10">
        <f>LP!AB65</f>
        <v>0</v>
      </c>
      <c r="N57" s="73">
        <f>LP!AC65</f>
        <v>0</v>
      </c>
    </row>
    <row r="58" spans="1:14" hidden="1" x14ac:dyDescent="0.2">
      <c r="A58" s="4">
        <f>LP!A66</f>
        <v>710</v>
      </c>
      <c r="B58" s="56" t="str">
        <f>LP!B66</f>
        <v>E</v>
      </c>
      <c r="C58" s="7">
        <f>LP!E66</f>
        <v>0</v>
      </c>
      <c r="D58" s="7">
        <f>LP!F66</f>
        <v>0</v>
      </c>
      <c r="E58" s="57" t="str">
        <f>LP!G66</f>
        <v xml:space="preserve"> </v>
      </c>
      <c r="F58" s="58">
        <f>LP!N66</f>
        <v>0</v>
      </c>
      <c r="G58" s="74">
        <f>LP!P66</f>
        <v>0</v>
      </c>
      <c r="H58" s="74">
        <f>LP!R66</f>
        <v>0</v>
      </c>
      <c r="I58" s="10">
        <f>LP!T66</f>
        <v>0</v>
      </c>
      <c r="J58" s="10">
        <f>LP!V66</f>
        <v>0</v>
      </c>
      <c r="K58" s="10">
        <f>LP!X66</f>
        <v>0</v>
      </c>
      <c r="L58" s="10">
        <f>LP!Z66</f>
        <v>0</v>
      </c>
      <c r="M58" s="10">
        <f>LP!AB66</f>
        <v>0</v>
      </c>
      <c r="N58" s="73">
        <f>LP!AC66</f>
        <v>0</v>
      </c>
    </row>
    <row r="59" spans="1:14" hidden="1" x14ac:dyDescent="0.2">
      <c r="A59" s="4">
        <f>LP!A67</f>
        <v>711</v>
      </c>
      <c r="B59" s="56" t="str">
        <f>LP!B67</f>
        <v>E</v>
      </c>
      <c r="C59" s="7">
        <f>LP!E67</f>
        <v>0</v>
      </c>
      <c r="D59" s="7">
        <f>LP!F67</f>
        <v>0</v>
      </c>
      <c r="E59" s="57" t="str">
        <f>LP!G67</f>
        <v xml:space="preserve"> </v>
      </c>
      <c r="F59" s="58">
        <f>LP!N67</f>
        <v>0</v>
      </c>
      <c r="G59" s="74">
        <f>LP!P67</f>
        <v>0</v>
      </c>
      <c r="H59" s="74">
        <f>LP!R67</f>
        <v>0</v>
      </c>
      <c r="I59" s="10">
        <f>LP!T67</f>
        <v>0</v>
      </c>
      <c r="J59" s="10">
        <f>LP!V67</f>
        <v>0</v>
      </c>
      <c r="K59" s="10">
        <f>LP!X67</f>
        <v>0</v>
      </c>
      <c r="L59" s="10">
        <f>LP!Z67</f>
        <v>0</v>
      </c>
      <c r="M59" s="10">
        <f>LP!AB67</f>
        <v>0</v>
      </c>
      <c r="N59" s="73">
        <f>LP!AC67</f>
        <v>0</v>
      </c>
    </row>
    <row r="60" spans="1:14" hidden="1" x14ac:dyDescent="0.2">
      <c r="A60" s="4">
        <f>LP!A68</f>
        <v>712</v>
      </c>
      <c r="B60" s="56" t="str">
        <f>LP!B68</f>
        <v>E</v>
      </c>
      <c r="C60" s="7">
        <f>LP!E68</f>
        <v>0</v>
      </c>
      <c r="D60" s="7">
        <f>LP!F68</f>
        <v>0</v>
      </c>
      <c r="E60" s="57" t="str">
        <f>LP!G68</f>
        <v xml:space="preserve"> </v>
      </c>
      <c r="F60" s="58">
        <f>LP!N68</f>
        <v>0</v>
      </c>
      <c r="G60" s="74">
        <f>LP!P68</f>
        <v>0</v>
      </c>
      <c r="H60" s="74">
        <f>LP!R68</f>
        <v>0</v>
      </c>
      <c r="I60" s="10">
        <f>LP!T68</f>
        <v>0</v>
      </c>
      <c r="J60" s="10">
        <f>LP!V68</f>
        <v>0</v>
      </c>
      <c r="K60" s="10">
        <f>LP!X68</f>
        <v>0</v>
      </c>
      <c r="L60" s="10">
        <f>LP!Z68</f>
        <v>0</v>
      </c>
      <c r="M60" s="10">
        <f>LP!AB68</f>
        <v>0</v>
      </c>
      <c r="N60" s="73">
        <f>LP!AC68</f>
        <v>0</v>
      </c>
    </row>
    <row r="61" spans="1:14" hidden="1" x14ac:dyDescent="0.2">
      <c r="A61" s="4">
        <f>LP!A69</f>
        <v>713</v>
      </c>
      <c r="B61" s="56" t="str">
        <f>LP!B69</f>
        <v>E</v>
      </c>
      <c r="C61" s="7">
        <f>LP!E69</f>
        <v>0</v>
      </c>
      <c r="D61" s="7">
        <f>LP!F69</f>
        <v>0</v>
      </c>
      <c r="E61" s="57" t="str">
        <f>LP!G69</f>
        <v xml:space="preserve"> </v>
      </c>
      <c r="F61" s="58">
        <f>LP!N69</f>
        <v>0</v>
      </c>
      <c r="G61" s="74">
        <f>LP!P69</f>
        <v>0</v>
      </c>
      <c r="H61" s="74">
        <f>LP!R69</f>
        <v>0</v>
      </c>
      <c r="I61" s="10">
        <f>LP!T69</f>
        <v>0</v>
      </c>
      <c r="J61" s="10">
        <f>LP!V69</f>
        <v>0</v>
      </c>
      <c r="K61" s="10">
        <f>LP!X69</f>
        <v>0</v>
      </c>
      <c r="L61" s="10">
        <f>LP!Z69</f>
        <v>0</v>
      </c>
      <c r="M61" s="10">
        <f>LP!AB69</f>
        <v>0</v>
      </c>
      <c r="N61" s="73">
        <f>LP!AC69</f>
        <v>0</v>
      </c>
    </row>
    <row r="62" spans="1:14" hidden="1" x14ac:dyDescent="0.2">
      <c r="A62" s="4">
        <f>LP!A70</f>
        <v>714</v>
      </c>
      <c r="B62" s="56" t="str">
        <f>LP!B70</f>
        <v>E</v>
      </c>
      <c r="C62" s="7">
        <f>LP!E70</f>
        <v>0</v>
      </c>
      <c r="D62" s="7">
        <f>LP!F70</f>
        <v>0</v>
      </c>
      <c r="E62" s="57" t="str">
        <f>LP!G70</f>
        <v xml:space="preserve"> </v>
      </c>
      <c r="F62" s="58">
        <f>LP!N70</f>
        <v>0</v>
      </c>
      <c r="G62" s="74">
        <f>LP!P70</f>
        <v>0</v>
      </c>
      <c r="H62" s="74">
        <f>LP!R70</f>
        <v>0</v>
      </c>
      <c r="I62" s="10">
        <f>LP!T70</f>
        <v>0</v>
      </c>
      <c r="J62" s="10">
        <f>LP!V70</f>
        <v>0</v>
      </c>
      <c r="K62" s="10">
        <f>LP!X70</f>
        <v>0</v>
      </c>
      <c r="L62" s="10">
        <f>LP!Z70</f>
        <v>0</v>
      </c>
      <c r="M62" s="10">
        <f>LP!AB70</f>
        <v>0</v>
      </c>
      <c r="N62" s="73">
        <f>LP!AC70</f>
        <v>0</v>
      </c>
    </row>
    <row r="63" spans="1:14" hidden="1" x14ac:dyDescent="0.2">
      <c r="A63" s="4">
        <f>LP!A71</f>
        <v>715</v>
      </c>
      <c r="B63" s="56" t="str">
        <f>LP!B71</f>
        <v>E</v>
      </c>
      <c r="C63" s="7">
        <f>LP!E71</f>
        <v>0</v>
      </c>
      <c r="D63" s="7">
        <f>LP!F71</f>
        <v>0</v>
      </c>
      <c r="E63" s="57" t="str">
        <f>LP!G71</f>
        <v xml:space="preserve"> </v>
      </c>
      <c r="F63" s="58">
        <f>LP!N71</f>
        <v>0</v>
      </c>
      <c r="G63" s="74">
        <f>LP!P71</f>
        <v>0</v>
      </c>
      <c r="H63" s="74">
        <f>LP!R71</f>
        <v>0</v>
      </c>
      <c r="I63" s="10">
        <f>LP!T71</f>
        <v>0</v>
      </c>
      <c r="J63" s="10">
        <f>LP!V71</f>
        <v>0</v>
      </c>
      <c r="K63" s="10">
        <f>LP!X71</f>
        <v>0</v>
      </c>
      <c r="L63" s="10">
        <f>LP!Z71</f>
        <v>0</v>
      </c>
      <c r="M63" s="10">
        <f>LP!AB71</f>
        <v>0</v>
      </c>
      <c r="N63" s="73">
        <f>LP!AC71</f>
        <v>0</v>
      </c>
    </row>
    <row r="64" spans="1:14" x14ac:dyDescent="0.2">
      <c r="A64" s="4">
        <f>LP!A72</f>
        <v>308</v>
      </c>
      <c r="B64" s="56" t="str">
        <f>LP!B72</f>
        <v>E</v>
      </c>
      <c r="C64" s="7" t="str">
        <f>LP!E72</f>
        <v>Avramenko</v>
      </c>
      <c r="D64" s="7" t="str">
        <f>LP!F72</f>
        <v>Irina</v>
      </c>
      <c r="E64" s="57" t="str">
        <f>LP!G72</f>
        <v>PSV Olympia</v>
      </c>
      <c r="F64" s="58">
        <f>LP!N72</f>
        <v>373</v>
      </c>
      <c r="G64" s="74">
        <f>LP!P72</f>
        <v>0</v>
      </c>
      <c r="H64" s="74">
        <f>LP!R72</f>
        <v>0</v>
      </c>
      <c r="I64" s="10">
        <f>LP!T72</f>
        <v>0</v>
      </c>
      <c r="J64" s="10">
        <f>LP!V72</f>
        <v>0</v>
      </c>
      <c r="K64" s="10">
        <f>LP!X72</f>
        <v>0</v>
      </c>
      <c r="L64" s="10">
        <f>LP!Z72</f>
        <v>0</v>
      </c>
      <c r="M64" s="10">
        <f>LP!AB72</f>
        <v>0</v>
      </c>
      <c r="N64" s="73">
        <f>LP!AC72</f>
        <v>373</v>
      </c>
    </row>
    <row r="65" spans="1:14" x14ac:dyDescent="0.2">
      <c r="A65" s="4">
        <f>LP!A73</f>
        <v>311</v>
      </c>
      <c r="B65" s="56" t="str">
        <f>LP!B73</f>
        <v>S</v>
      </c>
      <c r="C65" s="7" t="str">
        <f>LP!E73</f>
        <v>Schulze</v>
      </c>
      <c r="D65" s="7" t="str">
        <f>LP!F73</f>
        <v>Robert</v>
      </c>
      <c r="E65" s="57" t="str">
        <f>LP!G73</f>
        <v>PSV Olympia</v>
      </c>
      <c r="F65" s="58">
        <f>LP!N73</f>
        <v>367.71</v>
      </c>
      <c r="G65" s="74">
        <f>LP!P73</f>
        <v>373</v>
      </c>
      <c r="H65" s="74">
        <f>LP!R73</f>
        <v>0</v>
      </c>
      <c r="I65" s="10">
        <f>LP!T73</f>
        <v>0</v>
      </c>
      <c r="J65" s="10">
        <f>LP!V73</f>
        <v>0</v>
      </c>
      <c r="K65" s="10">
        <f>LP!X73</f>
        <v>0</v>
      </c>
      <c r="L65" s="10">
        <f>LP!Z73</f>
        <v>0</v>
      </c>
      <c r="M65" s="10">
        <f>LP!AB73</f>
        <v>0</v>
      </c>
      <c r="N65" s="73">
        <f>LP!AC73</f>
        <v>373</v>
      </c>
    </row>
    <row r="66" spans="1:14" x14ac:dyDescent="0.2">
      <c r="A66" s="4">
        <f>LP!A74</f>
        <v>310</v>
      </c>
      <c r="B66" s="56" t="str">
        <f>LP!B74</f>
        <v>S</v>
      </c>
      <c r="C66" s="7" t="str">
        <f>LP!E74</f>
        <v>Buchmann</v>
      </c>
      <c r="D66" s="7" t="str">
        <f>LP!F74</f>
        <v>Holger</v>
      </c>
      <c r="E66" s="57" t="str">
        <f>LP!G74</f>
        <v>PSV Olympia</v>
      </c>
      <c r="F66" s="58">
        <f>LP!N74</f>
        <v>358</v>
      </c>
      <c r="G66" s="74">
        <f>LP!P74</f>
        <v>371</v>
      </c>
      <c r="H66" s="74">
        <f>LP!R74</f>
        <v>0</v>
      </c>
      <c r="I66" s="10">
        <f>LP!T74</f>
        <v>0</v>
      </c>
      <c r="J66" s="10">
        <f>LP!V74</f>
        <v>0</v>
      </c>
      <c r="K66" s="10">
        <f>LP!X74</f>
        <v>0</v>
      </c>
      <c r="L66" s="10">
        <f>LP!Z74</f>
        <v>0</v>
      </c>
      <c r="M66" s="10">
        <f>LP!AB74</f>
        <v>0</v>
      </c>
      <c r="N66" s="73">
        <f>LP!AC74</f>
        <v>371</v>
      </c>
    </row>
    <row r="67" spans="1:14" x14ac:dyDescent="0.2">
      <c r="A67" s="4">
        <f>LP!A75</f>
        <v>312</v>
      </c>
      <c r="B67" s="56" t="str">
        <f>LP!B75</f>
        <v>S</v>
      </c>
      <c r="C67" s="7" t="str">
        <f>LP!E75</f>
        <v>Ketzlin</v>
      </c>
      <c r="D67" s="7" t="str">
        <f>LP!F75</f>
        <v>Mario</v>
      </c>
      <c r="E67" s="57" t="str">
        <f>LP!G75</f>
        <v>PSV Olympia</v>
      </c>
      <c r="F67" s="58">
        <f>LP!N75</f>
        <v>362</v>
      </c>
      <c r="G67" s="74">
        <f>LP!P75</f>
        <v>368</v>
      </c>
      <c r="H67" s="74">
        <f>LP!R75</f>
        <v>0</v>
      </c>
      <c r="I67" s="10">
        <f>LP!T75</f>
        <v>0</v>
      </c>
      <c r="J67" s="10">
        <f>LP!V75</f>
        <v>0</v>
      </c>
      <c r="K67" s="10">
        <f>LP!X75</f>
        <v>0</v>
      </c>
      <c r="L67" s="10">
        <f>LP!Z75</f>
        <v>0</v>
      </c>
      <c r="M67" s="10">
        <f>LP!AB75</f>
        <v>0</v>
      </c>
      <c r="N67" s="73">
        <f>LP!AC75</f>
        <v>368</v>
      </c>
    </row>
    <row r="68" spans="1:14" x14ac:dyDescent="0.2">
      <c r="A68" s="4">
        <f>LP!A76</f>
        <v>309</v>
      </c>
      <c r="B68" s="56" t="str">
        <f>LP!B76</f>
        <v>S</v>
      </c>
      <c r="C68" s="7" t="str">
        <f>LP!E76</f>
        <v>Avramenko</v>
      </c>
      <c r="D68" s="7" t="str">
        <f>LP!F76</f>
        <v>Alexander</v>
      </c>
      <c r="E68" s="57" t="str">
        <f>LP!G76</f>
        <v>PSV Olympia</v>
      </c>
      <c r="F68" s="58">
        <f>LP!N76</f>
        <v>368.5</v>
      </c>
      <c r="G68" s="74">
        <f>LP!P76</f>
        <v>360</v>
      </c>
      <c r="H68" s="74">
        <f>LP!R76</f>
        <v>0</v>
      </c>
      <c r="I68" s="10">
        <f>LP!T76</f>
        <v>0</v>
      </c>
      <c r="J68" s="10">
        <f>LP!V76</f>
        <v>0</v>
      </c>
      <c r="K68" s="10">
        <f>LP!X76</f>
        <v>0</v>
      </c>
      <c r="L68" s="10">
        <f>LP!Z76</f>
        <v>0</v>
      </c>
      <c r="M68" s="10">
        <f>LP!AB76</f>
        <v>0</v>
      </c>
      <c r="N68" s="73">
        <f>LP!AC76</f>
        <v>360</v>
      </c>
    </row>
    <row r="69" spans="1:14" x14ac:dyDescent="0.2">
      <c r="A69" s="4">
        <f>LP!A77</f>
        <v>301</v>
      </c>
      <c r="B69" s="56" t="str">
        <f>LP!B77</f>
        <v>E</v>
      </c>
      <c r="C69" s="7" t="str">
        <f>LP!E77</f>
        <v>Herzig</v>
      </c>
      <c r="D69" s="7" t="str">
        <f>LP!F77</f>
        <v>Roger</v>
      </c>
      <c r="E69" s="57" t="str">
        <f>LP!G77</f>
        <v>PSV Olympia</v>
      </c>
      <c r="F69" s="58">
        <f>LP!N77</f>
        <v>359.25</v>
      </c>
      <c r="G69" s="74">
        <f>LP!P77</f>
        <v>0</v>
      </c>
      <c r="H69" s="74">
        <f>LP!R77</f>
        <v>0</v>
      </c>
      <c r="I69" s="10">
        <f>LP!T77</f>
        <v>0</v>
      </c>
      <c r="J69" s="10">
        <f>LP!V77</f>
        <v>0</v>
      </c>
      <c r="K69" s="10">
        <f>LP!X77</f>
        <v>0</v>
      </c>
      <c r="L69" s="10">
        <f>LP!Z77</f>
        <v>0</v>
      </c>
      <c r="M69" s="10">
        <f>LP!AB77</f>
        <v>0</v>
      </c>
      <c r="N69" s="73">
        <f>LP!AC77</f>
        <v>359.25</v>
      </c>
    </row>
    <row r="70" spans="1:14" x14ac:dyDescent="0.2">
      <c r="A70" s="4">
        <f>LP!A78</f>
        <v>303</v>
      </c>
      <c r="B70" s="56" t="str">
        <f>LP!B78</f>
        <v>E</v>
      </c>
      <c r="C70" s="7" t="str">
        <f>LP!E78</f>
        <v>Stübler</v>
      </c>
      <c r="D70" s="7" t="str">
        <f>LP!F78</f>
        <v>Frank</v>
      </c>
      <c r="E70" s="57" t="str">
        <f>LP!G78</f>
        <v>PSV Olympia</v>
      </c>
      <c r="F70" s="58">
        <f>LP!N78</f>
        <v>358.5</v>
      </c>
      <c r="G70" s="74">
        <f>LP!P78</f>
        <v>0</v>
      </c>
      <c r="H70" s="74">
        <f>LP!R78</f>
        <v>0</v>
      </c>
      <c r="I70" s="10">
        <f>LP!T78</f>
        <v>0</v>
      </c>
      <c r="J70" s="10">
        <f>LP!V78</f>
        <v>0</v>
      </c>
      <c r="K70" s="10">
        <f>LP!X78</f>
        <v>0</v>
      </c>
      <c r="L70" s="10">
        <f>LP!Z78</f>
        <v>0</v>
      </c>
      <c r="M70" s="10">
        <f>LP!AB78</f>
        <v>0</v>
      </c>
      <c r="N70" s="73">
        <f>LP!AC78</f>
        <v>358.5</v>
      </c>
    </row>
    <row r="71" spans="1:14" x14ac:dyDescent="0.2">
      <c r="A71" s="4">
        <f>LP!A79</f>
        <v>305</v>
      </c>
      <c r="B71" s="56" t="str">
        <f>LP!B79</f>
        <v>E</v>
      </c>
      <c r="C71" s="7" t="str">
        <f>LP!E79</f>
        <v>Lierse</v>
      </c>
      <c r="D71" s="7" t="str">
        <f>LP!F79</f>
        <v>Lucie</v>
      </c>
      <c r="E71" s="57" t="str">
        <f>LP!G79</f>
        <v>PSV Olympia</v>
      </c>
      <c r="F71" s="58">
        <f>LP!N79</f>
        <v>357</v>
      </c>
      <c r="G71" s="74">
        <f>LP!P79</f>
        <v>0</v>
      </c>
      <c r="H71" s="74">
        <f>LP!R79</f>
        <v>0</v>
      </c>
      <c r="I71" s="10">
        <f>LP!T79</f>
        <v>0</v>
      </c>
      <c r="J71" s="10">
        <f>LP!V79</f>
        <v>0</v>
      </c>
      <c r="K71" s="10">
        <f>LP!X79</f>
        <v>0</v>
      </c>
      <c r="L71" s="10">
        <f>LP!Z79</f>
        <v>0</v>
      </c>
      <c r="M71" s="10">
        <f>LP!AB79</f>
        <v>0</v>
      </c>
      <c r="N71" s="73">
        <f>LP!AC79</f>
        <v>357</v>
      </c>
    </row>
    <row r="72" spans="1:14" x14ac:dyDescent="0.2">
      <c r="A72" s="4">
        <f>LP!A80</f>
        <v>306</v>
      </c>
      <c r="B72" s="56" t="str">
        <f>LP!B80</f>
        <v>E</v>
      </c>
      <c r="C72" s="7" t="str">
        <f>LP!E80</f>
        <v>Kautz</v>
      </c>
      <c r="D72" s="7" t="str">
        <f>LP!F80</f>
        <v>Paul</v>
      </c>
      <c r="E72" s="57" t="str">
        <f>LP!G80</f>
        <v>PSV Olympia</v>
      </c>
      <c r="F72" s="58">
        <f>LP!N80</f>
        <v>356.5</v>
      </c>
      <c r="G72" s="74">
        <f>LP!P80</f>
        <v>0</v>
      </c>
      <c r="H72" s="74">
        <f>LP!R80</f>
        <v>0</v>
      </c>
      <c r="I72" s="10">
        <f>LP!T80</f>
        <v>0</v>
      </c>
      <c r="J72" s="10">
        <f>LP!V80</f>
        <v>0</v>
      </c>
      <c r="K72" s="10">
        <f>LP!X80</f>
        <v>0</v>
      </c>
      <c r="L72" s="10">
        <f>LP!Z80</f>
        <v>0</v>
      </c>
      <c r="M72" s="10">
        <f>LP!AB80</f>
        <v>0</v>
      </c>
      <c r="N72" s="73">
        <f>LP!AC80</f>
        <v>356.5</v>
      </c>
    </row>
    <row r="73" spans="1:14" x14ac:dyDescent="0.2">
      <c r="A73" s="4">
        <f>LP!A81</f>
        <v>307</v>
      </c>
      <c r="B73" s="56" t="str">
        <f>LP!B81</f>
        <v>S</v>
      </c>
      <c r="C73" s="7" t="str">
        <f>LP!E81</f>
        <v>Opper</v>
      </c>
      <c r="D73" s="7" t="str">
        <f>LP!F81</f>
        <v>Hans Otto</v>
      </c>
      <c r="E73" s="57" t="str">
        <f>LP!G81</f>
        <v>PSV Olympia</v>
      </c>
      <c r="F73" s="58">
        <f>LP!N81</f>
        <v>347</v>
      </c>
      <c r="G73" s="74">
        <f>LP!P81</f>
        <v>351</v>
      </c>
      <c r="H73" s="74">
        <f>LP!R81</f>
        <v>0</v>
      </c>
      <c r="I73" s="10">
        <f>LP!T81</f>
        <v>0</v>
      </c>
      <c r="J73" s="10">
        <f>LP!V81</f>
        <v>0</v>
      </c>
      <c r="K73" s="10">
        <f>LP!X81</f>
        <v>0</v>
      </c>
      <c r="L73" s="10">
        <f>LP!Z81</f>
        <v>0</v>
      </c>
      <c r="M73" s="10">
        <f>LP!AB81</f>
        <v>0</v>
      </c>
      <c r="N73" s="73">
        <f>LP!AC81</f>
        <v>351</v>
      </c>
    </row>
    <row r="74" spans="1:14" x14ac:dyDescent="0.2">
      <c r="A74" s="4">
        <f>LP!A82</f>
        <v>302</v>
      </c>
      <c r="B74" s="56" t="str">
        <f>LP!B82</f>
        <v>E</v>
      </c>
      <c r="C74" s="7" t="str">
        <f>LP!E82</f>
        <v>Herrmann</v>
      </c>
      <c r="D74" s="7" t="str">
        <f>LP!F82</f>
        <v>Jürgen</v>
      </c>
      <c r="E74" s="57" t="str">
        <f>LP!G82</f>
        <v>PSV Olympia</v>
      </c>
      <c r="F74" s="58">
        <f>LP!N82</f>
        <v>348.33</v>
      </c>
      <c r="G74" s="74">
        <f>LP!P82</f>
        <v>0</v>
      </c>
      <c r="H74" s="74">
        <f>LP!R82</f>
        <v>0</v>
      </c>
      <c r="I74" s="10">
        <f>LP!T82</f>
        <v>0</v>
      </c>
      <c r="J74" s="10">
        <f>LP!V82</f>
        <v>0</v>
      </c>
      <c r="K74" s="10">
        <f>LP!X82</f>
        <v>0</v>
      </c>
      <c r="L74" s="10">
        <f>LP!Z82</f>
        <v>0</v>
      </c>
      <c r="M74" s="10">
        <f>LP!AB82</f>
        <v>0</v>
      </c>
      <c r="N74" s="73">
        <f>LP!AC82</f>
        <v>348.33</v>
      </c>
    </row>
    <row r="75" spans="1:14" x14ac:dyDescent="0.2">
      <c r="A75" s="4">
        <f>LP!A83</f>
        <v>304</v>
      </c>
      <c r="B75" s="56" t="str">
        <f>LP!B83</f>
        <v>E</v>
      </c>
      <c r="C75" s="7" t="str">
        <f>LP!E83</f>
        <v>Richly</v>
      </c>
      <c r="D75" s="7" t="str">
        <f>LP!F83</f>
        <v>Jonas</v>
      </c>
      <c r="E75" s="57" t="str">
        <f>LP!G83</f>
        <v>PSV Olympia</v>
      </c>
      <c r="F75" s="58">
        <f>LP!N83</f>
        <v>344.25</v>
      </c>
      <c r="G75" s="74">
        <f>LP!P83</f>
        <v>0</v>
      </c>
      <c r="H75" s="74">
        <f>LP!R83</f>
        <v>0</v>
      </c>
      <c r="I75" s="10">
        <f>LP!T83</f>
        <v>0</v>
      </c>
      <c r="J75" s="10">
        <f>LP!V83</f>
        <v>0</v>
      </c>
      <c r="K75" s="10">
        <f>LP!X83</f>
        <v>0</v>
      </c>
      <c r="L75" s="10">
        <f>LP!Z83</f>
        <v>0</v>
      </c>
      <c r="M75" s="10">
        <f>LP!AB83</f>
        <v>0</v>
      </c>
      <c r="N75" s="73">
        <f>LP!AC83</f>
        <v>344.25</v>
      </c>
    </row>
    <row r="76" spans="1:14" hidden="1" x14ac:dyDescent="0.2">
      <c r="A76" s="4">
        <f>LP!A84</f>
        <v>313</v>
      </c>
      <c r="B76" s="56" t="str">
        <f>LP!B84</f>
        <v>E</v>
      </c>
      <c r="C76" s="7">
        <f>LP!E84</f>
        <v>0</v>
      </c>
      <c r="D76" s="7">
        <f>LP!F84</f>
        <v>0</v>
      </c>
      <c r="E76" s="57" t="str">
        <f>LP!G84</f>
        <v>PSV Olympia</v>
      </c>
      <c r="F76" s="58">
        <f>LP!N84</f>
        <v>0</v>
      </c>
      <c r="G76" s="74">
        <f>LP!P84</f>
        <v>0</v>
      </c>
      <c r="H76" s="74">
        <f>LP!R84</f>
        <v>0</v>
      </c>
      <c r="I76" s="10">
        <f>LP!T84</f>
        <v>0</v>
      </c>
      <c r="J76" s="10">
        <f>LP!V84</f>
        <v>0</v>
      </c>
      <c r="K76" s="10">
        <f>LP!X84</f>
        <v>0</v>
      </c>
      <c r="L76" s="10">
        <f>LP!Z84</f>
        <v>0</v>
      </c>
      <c r="M76" s="10">
        <f>LP!AB84</f>
        <v>0</v>
      </c>
      <c r="N76" s="73">
        <f>LP!AC84</f>
        <v>0</v>
      </c>
    </row>
    <row r="77" spans="1:14" hidden="1" x14ac:dyDescent="0.2">
      <c r="A77" s="4">
        <f>LP!A85</f>
        <v>314</v>
      </c>
      <c r="B77" s="56" t="str">
        <f>LP!B85</f>
        <v>E</v>
      </c>
      <c r="C77" s="7">
        <f>LP!E85</f>
        <v>0</v>
      </c>
      <c r="D77" s="7">
        <f>LP!F85</f>
        <v>0</v>
      </c>
      <c r="E77" s="57" t="str">
        <f>LP!G85</f>
        <v>PSV Olympia</v>
      </c>
      <c r="F77" s="58">
        <f>LP!N85</f>
        <v>0</v>
      </c>
      <c r="G77" s="74">
        <f>LP!P85</f>
        <v>0</v>
      </c>
      <c r="H77" s="74">
        <f>LP!R85</f>
        <v>0</v>
      </c>
      <c r="I77" s="10">
        <f>LP!T85</f>
        <v>0</v>
      </c>
      <c r="J77" s="10">
        <f>LP!V85</f>
        <v>0</v>
      </c>
      <c r="K77" s="10">
        <f>LP!X85</f>
        <v>0</v>
      </c>
      <c r="L77" s="10">
        <f>LP!Z85</f>
        <v>0</v>
      </c>
      <c r="M77" s="10">
        <f>LP!AB85</f>
        <v>0</v>
      </c>
      <c r="N77" s="73">
        <f>LP!AC85</f>
        <v>0</v>
      </c>
    </row>
    <row r="78" spans="1:14" hidden="1" x14ac:dyDescent="0.2">
      <c r="A78" s="4">
        <f>LP!A86</f>
        <v>315</v>
      </c>
      <c r="B78" s="56" t="str">
        <f>LP!B86</f>
        <v>E</v>
      </c>
      <c r="C78" s="7">
        <f>LP!E86</f>
        <v>0</v>
      </c>
      <c r="D78" s="7">
        <f>LP!F86</f>
        <v>0</v>
      </c>
      <c r="E78" s="57" t="str">
        <f>LP!G86</f>
        <v>PSV Olympia</v>
      </c>
      <c r="F78" s="58">
        <f>LP!N86</f>
        <v>0</v>
      </c>
      <c r="G78" s="74">
        <f>LP!P86</f>
        <v>0</v>
      </c>
      <c r="H78" s="74">
        <f>LP!R86</f>
        <v>0</v>
      </c>
      <c r="I78" s="10">
        <f>LP!T86</f>
        <v>0</v>
      </c>
      <c r="J78" s="10">
        <f>LP!V86</f>
        <v>0</v>
      </c>
      <c r="K78" s="10">
        <f>LP!X86</f>
        <v>0</v>
      </c>
      <c r="L78" s="10">
        <f>LP!Z86</f>
        <v>0</v>
      </c>
      <c r="M78" s="10">
        <f>LP!AB86</f>
        <v>0</v>
      </c>
      <c r="N78" s="73">
        <f>LP!AC86</f>
        <v>0</v>
      </c>
    </row>
    <row r="79" spans="1:14" x14ac:dyDescent="0.2">
      <c r="A79" s="4">
        <f>LP!A87</f>
        <v>203</v>
      </c>
      <c r="B79" s="56" t="str">
        <f>LP!B87</f>
        <v>S</v>
      </c>
      <c r="C79" s="7" t="str">
        <f>LP!E87</f>
        <v>Koch</v>
      </c>
      <c r="D79" s="7" t="str">
        <f>LP!F87</f>
        <v>Mario</v>
      </c>
      <c r="E79" s="57" t="str">
        <f>LP!G87</f>
        <v>Strausberg</v>
      </c>
      <c r="F79" s="58">
        <f>LP!N87</f>
        <v>348</v>
      </c>
      <c r="G79" s="74">
        <f>LP!P87</f>
        <v>0</v>
      </c>
      <c r="H79" s="74">
        <f>LP!R87</f>
        <v>372</v>
      </c>
      <c r="I79" s="10">
        <f>LP!T87</f>
        <v>0</v>
      </c>
      <c r="J79" s="10">
        <f>LP!V87</f>
        <v>0</v>
      </c>
      <c r="K79" s="10">
        <f>LP!X87</f>
        <v>0</v>
      </c>
      <c r="L79" s="10">
        <f>LP!Z87</f>
        <v>0</v>
      </c>
      <c r="M79" s="10">
        <f>LP!AB87</f>
        <v>0</v>
      </c>
      <c r="N79" s="73">
        <f>LP!AC87</f>
        <v>372</v>
      </c>
    </row>
    <row r="80" spans="1:14" x14ac:dyDescent="0.2">
      <c r="A80" s="4">
        <f>LP!A88</f>
        <v>201</v>
      </c>
      <c r="B80" s="56" t="str">
        <f>LP!B88</f>
        <v>S</v>
      </c>
      <c r="C80" s="7" t="str">
        <f>LP!E88</f>
        <v>Koch</v>
      </c>
      <c r="D80" s="7" t="str">
        <f>LP!F88</f>
        <v>André</v>
      </c>
      <c r="E80" s="57" t="str">
        <f>LP!G88</f>
        <v>Strausberg</v>
      </c>
      <c r="F80" s="58">
        <f>LP!N88</f>
        <v>357.5</v>
      </c>
      <c r="G80" s="74">
        <f>LP!P88</f>
        <v>0</v>
      </c>
      <c r="H80" s="74">
        <f>LP!R88</f>
        <v>370</v>
      </c>
      <c r="I80" s="10">
        <f>LP!T88</f>
        <v>0</v>
      </c>
      <c r="J80" s="10">
        <f>LP!V88</f>
        <v>0</v>
      </c>
      <c r="K80" s="10">
        <f>LP!X88</f>
        <v>0</v>
      </c>
      <c r="L80" s="10">
        <f>LP!Z88</f>
        <v>0</v>
      </c>
      <c r="M80" s="10">
        <f>LP!AB88</f>
        <v>0</v>
      </c>
      <c r="N80" s="73">
        <f>LP!AC88</f>
        <v>370</v>
      </c>
    </row>
    <row r="81" spans="1:14" x14ac:dyDescent="0.2">
      <c r="A81" s="4">
        <f>LP!A89</f>
        <v>202</v>
      </c>
      <c r="B81" s="56" t="str">
        <f>LP!B89</f>
        <v>S</v>
      </c>
      <c r="C81" s="7" t="str">
        <f>LP!E89</f>
        <v>Andrä</v>
      </c>
      <c r="D81" s="7" t="str">
        <f>LP!F89</f>
        <v>Michael</v>
      </c>
      <c r="E81" s="57" t="str">
        <f>LP!G89</f>
        <v>Strausberg</v>
      </c>
      <c r="F81" s="58">
        <f>LP!N89</f>
        <v>361.6</v>
      </c>
      <c r="G81" s="74">
        <f>LP!P89</f>
        <v>0</v>
      </c>
      <c r="H81" s="74">
        <f>LP!R89</f>
        <v>0</v>
      </c>
      <c r="I81" s="10">
        <f>LP!T89</f>
        <v>0</v>
      </c>
      <c r="J81" s="10">
        <f>LP!V89</f>
        <v>0</v>
      </c>
      <c r="K81" s="10">
        <f>LP!X89</f>
        <v>0</v>
      </c>
      <c r="L81" s="10">
        <f>LP!Z89</f>
        <v>0</v>
      </c>
      <c r="M81" s="10">
        <f>LP!AB89</f>
        <v>0</v>
      </c>
      <c r="N81" s="73">
        <f>LP!AC89</f>
        <v>361.6</v>
      </c>
    </row>
    <row r="82" spans="1:14" x14ac:dyDescent="0.2">
      <c r="A82" s="4">
        <f>LP!A90</f>
        <v>206</v>
      </c>
      <c r="B82" s="56" t="str">
        <f>LP!B90</f>
        <v>E</v>
      </c>
      <c r="C82" s="7" t="str">
        <f>LP!E90</f>
        <v>Knospe</v>
      </c>
      <c r="D82" s="7" t="str">
        <f>LP!F90</f>
        <v>Andreas</v>
      </c>
      <c r="E82" s="57" t="str">
        <f>LP!G90</f>
        <v>Strausberg</v>
      </c>
      <c r="F82" s="58">
        <f>LP!N90</f>
        <v>341.6</v>
      </c>
      <c r="G82" s="74">
        <f>LP!P90</f>
        <v>0</v>
      </c>
      <c r="H82" s="74">
        <f>LP!R90</f>
        <v>356</v>
      </c>
      <c r="I82" s="10">
        <f>LP!T90</f>
        <v>0</v>
      </c>
      <c r="J82" s="10">
        <f>LP!V90</f>
        <v>0</v>
      </c>
      <c r="K82" s="10">
        <f>LP!X90</f>
        <v>0</v>
      </c>
      <c r="L82" s="10">
        <f>LP!Z90</f>
        <v>0</v>
      </c>
      <c r="M82" s="10">
        <f>LP!AB90</f>
        <v>0</v>
      </c>
      <c r="N82" s="73">
        <f>LP!AC90</f>
        <v>356</v>
      </c>
    </row>
    <row r="83" spans="1:14" x14ac:dyDescent="0.2">
      <c r="A83" s="4">
        <f>LP!A91</f>
        <v>209</v>
      </c>
      <c r="B83" s="56" t="str">
        <f>LP!B91</f>
        <v>E</v>
      </c>
      <c r="C83" s="7" t="str">
        <f>LP!E91</f>
        <v>Fijalkowski</v>
      </c>
      <c r="D83" s="7" t="str">
        <f>LP!F91</f>
        <v>Klaus-Peter</v>
      </c>
      <c r="E83" s="57" t="str">
        <f>LP!G91</f>
        <v>Strausberg</v>
      </c>
      <c r="F83" s="58">
        <f>LP!N91</f>
        <v>350</v>
      </c>
      <c r="G83" s="74">
        <f>LP!P91</f>
        <v>0</v>
      </c>
      <c r="H83" s="74">
        <f>LP!R91</f>
        <v>0</v>
      </c>
      <c r="I83" s="10">
        <f>LP!T91</f>
        <v>0</v>
      </c>
      <c r="J83" s="10">
        <f>LP!V91</f>
        <v>0</v>
      </c>
      <c r="K83" s="10">
        <f>LP!X91</f>
        <v>0</v>
      </c>
      <c r="L83" s="10">
        <f>LP!Z91</f>
        <v>0</v>
      </c>
      <c r="M83" s="10">
        <f>LP!AB91</f>
        <v>0</v>
      </c>
      <c r="N83" s="73">
        <f>LP!AC91</f>
        <v>350</v>
      </c>
    </row>
    <row r="84" spans="1:14" x14ac:dyDescent="0.2">
      <c r="A84" s="4">
        <f>LP!A92</f>
        <v>207</v>
      </c>
      <c r="B84" s="56" t="str">
        <f>LP!B92</f>
        <v>E</v>
      </c>
      <c r="C84" s="7" t="str">
        <f>LP!E92</f>
        <v>Zobel</v>
      </c>
      <c r="D84" s="7" t="str">
        <f>LP!F92</f>
        <v>Ronald</v>
      </c>
      <c r="E84" s="57" t="str">
        <f>LP!G92</f>
        <v>Strausberg</v>
      </c>
      <c r="F84" s="58">
        <f>LP!N92</f>
        <v>347.4</v>
      </c>
      <c r="G84" s="74">
        <f>LP!P92</f>
        <v>0</v>
      </c>
      <c r="H84" s="74">
        <f>LP!R92</f>
        <v>0</v>
      </c>
      <c r="I84" s="10">
        <f>LP!T92</f>
        <v>0</v>
      </c>
      <c r="J84" s="10">
        <f>LP!V92</f>
        <v>0</v>
      </c>
      <c r="K84" s="10">
        <f>LP!X92</f>
        <v>0</v>
      </c>
      <c r="L84" s="10">
        <f>LP!Z92</f>
        <v>0</v>
      </c>
      <c r="M84" s="10">
        <f>LP!AB92</f>
        <v>0</v>
      </c>
      <c r="N84" s="73">
        <f>LP!AC92</f>
        <v>347.4</v>
      </c>
    </row>
    <row r="85" spans="1:14" x14ac:dyDescent="0.2">
      <c r="A85" s="4">
        <f>LP!A93</f>
        <v>205</v>
      </c>
      <c r="B85" s="56" t="str">
        <f>LP!B93</f>
        <v>S</v>
      </c>
      <c r="C85" s="7" t="str">
        <f>LP!E93</f>
        <v>Suthau</v>
      </c>
      <c r="D85" s="7" t="str">
        <f>LP!F93</f>
        <v>Uwe</v>
      </c>
      <c r="E85" s="57" t="str">
        <f>LP!G93</f>
        <v>Strausberg</v>
      </c>
      <c r="F85" s="58">
        <f>LP!N93</f>
        <v>339.8</v>
      </c>
      <c r="G85" s="74">
        <f>LP!P93</f>
        <v>0</v>
      </c>
      <c r="H85" s="74">
        <f>LP!R93</f>
        <v>341</v>
      </c>
      <c r="I85" s="10">
        <f>LP!T93</f>
        <v>0</v>
      </c>
      <c r="J85" s="10">
        <f>LP!V93</f>
        <v>0</v>
      </c>
      <c r="K85" s="10">
        <f>LP!X93</f>
        <v>0</v>
      </c>
      <c r="L85" s="10">
        <f>LP!Z93</f>
        <v>0</v>
      </c>
      <c r="M85" s="10">
        <f>LP!AB93</f>
        <v>0</v>
      </c>
      <c r="N85" s="73">
        <f>LP!AC93</f>
        <v>341</v>
      </c>
    </row>
    <row r="86" spans="1:14" x14ac:dyDescent="0.2">
      <c r="A86" s="4">
        <f>LP!A94</f>
        <v>204</v>
      </c>
      <c r="B86" s="56" t="str">
        <f>LP!B94</f>
        <v>S</v>
      </c>
      <c r="C86" s="7" t="str">
        <f>LP!E94</f>
        <v>Hoppe</v>
      </c>
      <c r="D86" s="7" t="str">
        <f>LP!F94</f>
        <v>Gerhard</v>
      </c>
      <c r="E86" s="57" t="str">
        <f>LP!G94</f>
        <v>Strausberg</v>
      </c>
      <c r="F86" s="58">
        <f>LP!N94</f>
        <v>0</v>
      </c>
      <c r="G86" s="74">
        <f>LP!P94</f>
        <v>0</v>
      </c>
      <c r="H86" s="74">
        <f>LP!R94</f>
        <v>332</v>
      </c>
      <c r="I86" s="10">
        <f>LP!T94</f>
        <v>0</v>
      </c>
      <c r="J86" s="10">
        <f>LP!V94</f>
        <v>0</v>
      </c>
      <c r="K86" s="10">
        <f>LP!X94</f>
        <v>0</v>
      </c>
      <c r="L86" s="10">
        <f>LP!Z94</f>
        <v>0</v>
      </c>
      <c r="M86" s="10">
        <f>LP!AB94</f>
        <v>0</v>
      </c>
      <c r="N86" s="73">
        <f>LP!AC94</f>
        <v>332</v>
      </c>
    </row>
    <row r="87" spans="1:14" x14ac:dyDescent="0.2">
      <c r="A87" s="4">
        <f>LP!A95</f>
        <v>208</v>
      </c>
      <c r="B87" s="56" t="str">
        <f>LP!B95</f>
        <v>E</v>
      </c>
      <c r="C87" s="7" t="str">
        <f>LP!E95</f>
        <v>Mlynarek</v>
      </c>
      <c r="D87" s="7" t="str">
        <f>LP!F95</f>
        <v>Antonio</v>
      </c>
      <c r="E87" s="57" t="str">
        <f>LP!G95</f>
        <v>Strausberg</v>
      </c>
      <c r="F87" s="58">
        <f>LP!N95</f>
        <v>326.75</v>
      </c>
      <c r="G87" s="74">
        <f>LP!P95</f>
        <v>0</v>
      </c>
      <c r="H87" s="74">
        <f>LP!R95</f>
        <v>0</v>
      </c>
      <c r="I87" s="10">
        <f>LP!T95</f>
        <v>0</v>
      </c>
      <c r="J87" s="10">
        <f>LP!V95</f>
        <v>0</v>
      </c>
      <c r="K87" s="10">
        <f>LP!X95</f>
        <v>0</v>
      </c>
      <c r="L87" s="10">
        <f>LP!Z95</f>
        <v>0</v>
      </c>
      <c r="M87" s="10">
        <f>LP!AB95</f>
        <v>0</v>
      </c>
      <c r="N87" s="73">
        <f>LP!AC95</f>
        <v>326.75</v>
      </c>
    </row>
    <row r="88" spans="1:14" x14ac:dyDescent="0.2">
      <c r="A88" s="4">
        <f>LP!A96</f>
        <v>211</v>
      </c>
      <c r="B88" s="56" t="str">
        <f>LP!B96</f>
        <v>E</v>
      </c>
      <c r="C88" s="7" t="str">
        <f>LP!E96</f>
        <v>Hartmann</v>
      </c>
      <c r="D88" s="7" t="str">
        <f>LP!F96</f>
        <v>Uwe</v>
      </c>
      <c r="E88" s="57" t="str">
        <f>LP!G96</f>
        <v>Strausberg</v>
      </c>
      <c r="F88" s="58">
        <f>LP!N96</f>
        <v>290.5</v>
      </c>
      <c r="G88" s="74">
        <f>LP!P96</f>
        <v>0</v>
      </c>
      <c r="H88" s="74">
        <f>LP!R96</f>
        <v>0</v>
      </c>
      <c r="I88" s="10">
        <f>LP!T96</f>
        <v>0</v>
      </c>
      <c r="J88" s="10">
        <f>LP!V96</f>
        <v>0</v>
      </c>
      <c r="K88" s="10">
        <f>LP!X96</f>
        <v>0</v>
      </c>
      <c r="L88" s="10">
        <f>LP!Z96</f>
        <v>0</v>
      </c>
      <c r="M88" s="10">
        <f>LP!AB96</f>
        <v>0</v>
      </c>
      <c r="N88" s="73">
        <f>LP!AC96</f>
        <v>290.5</v>
      </c>
    </row>
    <row r="89" spans="1:14" x14ac:dyDescent="0.2">
      <c r="A89" s="4">
        <f>LP!A97</f>
        <v>210</v>
      </c>
      <c r="B89" s="56" t="str">
        <f>LP!B97</f>
        <v>E</v>
      </c>
      <c r="C89" s="7" t="str">
        <f>LP!E97</f>
        <v>Hetzer</v>
      </c>
      <c r="D89" s="7" t="str">
        <f>LP!F97</f>
        <v>Hartmut</v>
      </c>
      <c r="E89" s="57" t="str">
        <f>LP!G97</f>
        <v>Strausberg</v>
      </c>
      <c r="F89" s="58">
        <f>LP!N97</f>
        <v>289.33</v>
      </c>
      <c r="G89" s="74">
        <f>LP!P97</f>
        <v>0</v>
      </c>
      <c r="H89" s="74">
        <f>LP!R97</f>
        <v>0</v>
      </c>
      <c r="I89" s="10">
        <f>LP!T97</f>
        <v>0</v>
      </c>
      <c r="J89" s="10">
        <f>LP!V97</f>
        <v>0</v>
      </c>
      <c r="K89" s="10">
        <f>LP!X97</f>
        <v>0</v>
      </c>
      <c r="L89" s="10">
        <f>LP!Z97</f>
        <v>0</v>
      </c>
      <c r="M89" s="10">
        <f>LP!AB97</f>
        <v>0</v>
      </c>
      <c r="N89" s="73">
        <f>LP!AC97</f>
        <v>289.33</v>
      </c>
    </row>
    <row r="90" spans="1:14" x14ac:dyDescent="0.2">
      <c r="A90" s="4">
        <f>LP!A98</f>
        <v>212</v>
      </c>
      <c r="B90" s="56" t="str">
        <f>LP!B98</f>
        <v>E</v>
      </c>
      <c r="C90" s="7" t="str">
        <f>LP!E98</f>
        <v>Franz</v>
      </c>
      <c r="D90" s="7" t="str">
        <f>LP!F98</f>
        <v>Michael</v>
      </c>
      <c r="E90" s="57" t="str">
        <f>LP!G98</f>
        <v>Strausberg</v>
      </c>
      <c r="F90" s="58">
        <f>LP!N98</f>
        <v>287</v>
      </c>
      <c r="G90" s="74">
        <f>LP!P98</f>
        <v>0</v>
      </c>
      <c r="H90" s="74">
        <f>LP!R98</f>
        <v>0</v>
      </c>
      <c r="I90" s="10">
        <f>LP!T98</f>
        <v>0</v>
      </c>
      <c r="J90" s="10">
        <f>LP!V98</f>
        <v>0</v>
      </c>
      <c r="K90" s="10">
        <f>LP!X98</f>
        <v>0</v>
      </c>
      <c r="L90" s="10">
        <f>LP!Z98</f>
        <v>0</v>
      </c>
      <c r="M90" s="10">
        <f>LP!AB98</f>
        <v>0</v>
      </c>
      <c r="N90" s="73">
        <f>LP!AC98</f>
        <v>287</v>
      </c>
    </row>
    <row r="91" spans="1:14" hidden="1" x14ac:dyDescent="0.2">
      <c r="A91" s="4">
        <f>LP!A99</f>
        <v>213</v>
      </c>
      <c r="B91" s="56" t="str">
        <f>LP!B99</f>
        <v>E</v>
      </c>
      <c r="C91" s="7">
        <f>LP!E99</f>
        <v>0</v>
      </c>
      <c r="D91" s="7">
        <f>LP!F99</f>
        <v>0</v>
      </c>
      <c r="E91" s="57" t="str">
        <f>LP!G99</f>
        <v>Strausberg</v>
      </c>
      <c r="F91" s="58">
        <f>LP!N99</f>
        <v>0</v>
      </c>
      <c r="G91" s="74">
        <f>LP!P99</f>
        <v>0</v>
      </c>
      <c r="H91" s="74">
        <f>LP!R99</f>
        <v>0</v>
      </c>
      <c r="I91" s="10">
        <f>LP!T99</f>
        <v>0</v>
      </c>
      <c r="J91" s="10">
        <f>LP!V99</f>
        <v>0</v>
      </c>
      <c r="K91" s="10">
        <f>LP!X99</f>
        <v>0</v>
      </c>
      <c r="L91" s="10">
        <f>LP!Z99</f>
        <v>0</v>
      </c>
      <c r="M91" s="10">
        <f>LP!AB99</f>
        <v>0</v>
      </c>
      <c r="N91" s="73">
        <f>LP!AC99</f>
        <v>0</v>
      </c>
    </row>
    <row r="92" spans="1:14" hidden="1" x14ac:dyDescent="0.2">
      <c r="A92" s="4">
        <f>LP!A100</f>
        <v>214</v>
      </c>
      <c r="B92" s="56" t="str">
        <f>LP!B100</f>
        <v>E</v>
      </c>
      <c r="C92" s="7">
        <f>LP!E100</f>
        <v>0</v>
      </c>
      <c r="D92" s="7">
        <f>LP!F100</f>
        <v>0</v>
      </c>
      <c r="E92" s="57" t="str">
        <f>LP!G100</f>
        <v>Strausberg</v>
      </c>
      <c r="F92" s="58">
        <f>LP!N100</f>
        <v>0</v>
      </c>
      <c r="G92" s="74">
        <f>LP!P100</f>
        <v>0</v>
      </c>
      <c r="H92" s="74">
        <f>LP!R100</f>
        <v>0</v>
      </c>
      <c r="I92" s="10">
        <f>LP!T100</f>
        <v>0</v>
      </c>
      <c r="J92" s="10">
        <f>LP!V100</f>
        <v>0</v>
      </c>
      <c r="K92" s="10">
        <f>LP!X100</f>
        <v>0</v>
      </c>
      <c r="L92" s="10">
        <f>LP!Z100</f>
        <v>0</v>
      </c>
      <c r="M92" s="10">
        <f>LP!AB100</f>
        <v>0</v>
      </c>
      <c r="N92" s="73">
        <f>LP!AC100</f>
        <v>0</v>
      </c>
    </row>
    <row r="93" spans="1:14" hidden="1" x14ac:dyDescent="0.2">
      <c r="A93" s="4">
        <f>LP!A101</f>
        <v>215</v>
      </c>
      <c r="B93" s="56" t="str">
        <f>LP!B101</f>
        <v>E</v>
      </c>
      <c r="C93" s="7">
        <f>LP!E101</f>
        <v>0</v>
      </c>
      <c r="D93" s="7">
        <f>LP!F101</f>
        <v>0</v>
      </c>
      <c r="E93" s="57" t="str">
        <f>LP!G101</f>
        <v>Strausberg</v>
      </c>
      <c r="F93" s="58">
        <f>LP!N101</f>
        <v>0</v>
      </c>
      <c r="G93" s="74">
        <f>LP!P101</f>
        <v>0</v>
      </c>
      <c r="H93" s="74">
        <f>LP!R101</f>
        <v>0</v>
      </c>
      <c r="I93" s="10">
        <f>LP!T101</f>
        <v>0</v>
      </c>
      <c r="J93" s="10">
        <f>LP!V101</f>
        <v>0</v>
      </c>
      <c r="K93" s="10">
        <f>LP!X101</f>
        <v>0</v>
      </c>
      <c r="L93" s="10">
        <f>LP!Z101</f>
        <v>0</v>
      </c>
      <c r="M93" s="10">
        <f>LP!AB101</f>
        <v>0</v>
      </c>
      <c r="N93" s="73">
        <f>LP!AC101</f>
        <v>0</v>
      </c>
    </row>
    <row r="94" spans="1:14" x14ac:dyDescent="0.2">
      <c r="A94" s="4">
        <f>LP!A102</f>
        <v>402</v>
      </c>
      <c r="B94" s="56" t="str">
        <f>LP!B102</f>
        <v>S</v>
      </c>
      <c r="C94" s="7" t="str">
        <f>LP!E102</f>
        <v>Kenzler</v>
      </c>
      <c r="D94" s="7" t="str">
        <f>LP!F102</f>
        <v>Hauke</v>
      </c>
      <c r="E94" s="57" t="str">
        <f>LP!G102</f>
        <v>SVSH</v>
      </c>
      <c r="F94" s="58">
        <f>LP!N102</f>
        <v>375.6</v>
      </c>
      <c r="G94" s="74">
        <f>LP!P102</f>
        <v>369</v>
      </c>
      <c r="H94" s="74">
        <f>LP!R102</f>
        <v>381</v>
      </c>
      <c r="I94" s="10">
        <f>LP!T102</f>
        <v>0</v>
      </c>
      <c r="J94" s="10">
        <f>LP!V102</f>
        <v>0</v>
      </c>
      <c r="K94" s="10">
        <f>LP!X102</f>
        <v>0</v>
      </c>
      <c r="L94" s="10">
        <f>LP!Z102</f>
        <v>0</v>
      </c>
      <c r="M94" s="10">
        <f>LP!AB102</f>
        <v>0</v>
      </c>
      <c r="N94" s="73">
        <f>LP!AC102</f>
        <v>375</v>
      </c>
    </row>
    <row r="95" spans="1:14" x14ac:dyDescent="0.2">
      <c r="A95" s="4">
        <f>LP!A103</f>
        <v>403</v>
      </c>
      <c r="B95" s="56" t="str">
        <f>LP!B103</f>
        <v>S</v>
      </c>
      <c r="C95" s="7" t="str">
        <f>LP!E103</f>
        <v>Grimm</v>
      </c>
      <c r="D95" s="7" t="str">
        <f>LP!F103</f>
        <v>Dominik</v>
      </c>
      <c r="E95" s="57" t="str">
        <f>LP!G103</f>
        <v>SVSH</v>
      </c>
      <c r="F95" s="58">
        <f>LP!N103</f>
        <v>358.8</v>
      </c>
      <c r="G95" s="74">
        <f>LP!P103</f>
        <v>371</v>
      </c>
      <c r="H95" s="74">
        <f>LP!R103</f>
        <v>367</v>
      </c>
      <c r="I95" s="10">
        <f>LP!T103</f>
        <v>0</v>
      </c>
      <c r="J95" s="10">
        <f>LP!V103</f>
        <v>0</v>
      </c>
      <c r="K95" s="10">
        <f>LP!X103</f>
        <v>0</v>
      </c>
      <c r="L95" s="10">
        <f>LP!Z103</f>
        <v>0</v>
      </c>
      <c r="M95" s="10">
        <f>LP!AB103</f>
        <v>0</v>
      </c>
      <c r="N95" s="73">
        <f>LP!AC103</f>
        <v>369</v>
      </c>
    </row>
    <row r="96" spans="1:14" x14ac:dyDescent="0.2">
      <c r="A96" s="4">
        <f>LP!A104</f>
        <v>405</v>
      </c>
      <c r="B96" s="56" t="str">
        <f>LP!B104</f>
        <v>S</v>
      </c>
      <c r="C96" s="7" t="str">
        <f>LP!E104</f>
        <v>Jagemann</v>
      </c>
      <c r="D96" s="7" t="str">
        <f>LP!F104</f>
        <v>Jonas</v>
      </c>
      <c r="E96" s="57" t="str">
        <f>LP!G104</f>
        <v>SVSH</v>
      </c>
      <c r="F96" s="58">
        <f>LP!N104</f>
        <v>0</v>
      </c>
      <c r="G96" s="74">
        <f>LP!P104</f>
        <v>357</v>
      </c>
      <c r="H96" s="74">
        <f>LP!R104</f>
        <v>358</v>
      </c>
      <c r="I96" s="10">
        <f>LP!T104</f>
        <v>0</v>
      </c>
      <c r="J96" s="10">
        <f>LP!V104</f>
        <v>0</v>
      </c>
      <c r="K96" s="10">
        <f>LP!X104</f>
        <v>0</v>
      </c>
      <c r="L96" s="10">
        <f>LP!Z104</f>
        <v>0</v>
      </c>
      <c r="M96" s="10">
        <f>LP!AB104</f>
        <v>0</v>
      </c>
      <c r="N96" s="73">
        <f>LP!AC104</f>
        <v>357.5</v>
      </c>
    </row>
    <row r="97" spans="1:14" x14ac:dyDescent="0.2">
      <c r="A97" s="4">
        <f>LP!A105</f>
        <v>401</v>
      </c>
      <c r="B97" s="56" t="str">
        <f>LP!B105</f>
        <v>S</v>
      </c>
      <c r="C97" s="7" t="str">
        <f>LP!E105</f>
        <v>Brunk</v>
      </c>
      <c r="D97" s="7" t="str">
        <f>LP!F105</f>
        <v>Rolf</v>
      </c>
      <c r="E97" s="57" t="str">
        <f>LP!G105</f>
        <v>SVSH</v>
      </c>
      <c r="F97" s="58">
        <f>LP!N105</f>
        <v>358.67</v>
      </c>
      <c r="G97" s="74">
        <f>LP!P105</f>
        <v>353</v>
      </c>
      <c r="H97" s="74">
        <f>LP!R105</f>
        <v>352</v>
      </c>
      <c r="I97" s="10">
        <f>LP!T105</f>
        <v>0</v>
      </c>
      <c r="J97" s="10">
        <f>LP!V105</f>
        <v>0</v>
      </c>
      <c r="K97" s="10">
        <f>LP!X105</f>
        <v>0</v>
      </c>
      <c r="L97" s="10">
        <f>LP!Z105</f>
        <v>0</v>
      </c>
      <c r="M97" s="10">
        <f>LP!AB105</f>
        <v>0</v>
      </c>
      <c r="N97" s="73">
        <f>LP!AC105</f>
        <v>352.5</v>
      </c>
    </row>
    <row r="98" spans="1:14" x14ac:dyDescent="0.2">
      <c r="A98" s="4">
        <f>LP!A106</f>
        <v>404</v>
      </c>
      <c r="B98" s="56" t="str">
        <f>LP!B106</f>
        <v>S</v>
      </c>
      <c r="C98" s="7" t="str">
        <f>LP!E106</f>
        <v>Weber</v>
      </c>
      <c r="D98" s="7" t="str">
        <f>LP!F106</f>
        <v>Tillmann</v>
      </c>
      <c r="E98" s="57" t="str">
        <f>LP!G106</f>
        <v>SVSH</v>
      </c>
      <c r="F98" s="58">
        <f>LP!N106</f>
        <v>357.3</v>
      </c>
      <c r="G98" s="74">
        <f>LP!P106</f>
        <v>342</v>
      </c>
      <c r="H98" s="74">
        <f>LP!R106</f>
        <v>363</v>
      </c>
      <c r="I98" s="10">
        <f>LP!T106</f>
        <v>0</v>
      </c>
      <c r="J98" s="10">
        <f>LP!V106</f>
        <v>0</v>
      </c>
      <c r="K98" s="10">
        <f>LP!X106</f>
        <v>0</v>
      </c>
      <c r="L98" s="10">
        <f>LP!Z106</f>
        <v>0</v>
      </c>
      <c r="M98" s="10">
        <f>LP!AB106</f>
        <v>0</v>
      </c>
      <c r="N98" s="73">
        <f>LP!AC106</f>
        <v>352.5</v>
      </c>
    </row>
    <row r="99" spans="1:14" x14ac:dyDescent="0.2">
      <c r="A99" s="4">
        <f>LP!A107</f>
        <v>406</v>
      </c>
      <c r="B99" s="56" t="str">
        <f>LP!B107</f>
        <v>E</v>
      </c>
      <c r="C99" s="7" t="str">
        <f>LP!E107</f>
        <v>Kenzler</v>
      </c>
      <c r="D99" s="7" t="str">
        <f>LP!F107</f>
        <v>Evelyn</v>
      </c>
      <c r="E99" s="57" t="str">
        <f>LP!G107</f>
        <v>SVSH</v>
      </c>
      <c r="F99" s="58">
        <f>LP!N107</f>
        <v>347.5</v>
      </c>
      <c r="G99" s="74">
        <f>LP!P107</f>
        <v>0</v>
      </c>
      <c r="H99" s="74">
        <f>LP!R107</f>
        <v>0</v>
      </c>
      <c r="I99" s="10">
        <f>LP!T107</f>
        <v>0</v>
      </c>
      <c r="J99" s="10">
        <f>LP!V107</f>
        <v>0</v>
      </c>
      <c r="K99" s="10">
        <f>LP!X107</f>
        <v>0</v>
      </c>
      <c r="L99" s="10">
        <f>LP!Z107</f>
        <v>0</v>
      </c>
      <c r="M99" s="10">
        <f>LP!AB107</f>
        <v>0</v>
      </c>
      <c r="N99" s="73">
        <f>LP!AC107</f>
        <v>347.5</v>
      </c>
    </row>
    <row r="100" spans="1:14" hidden="1" x14ac:dyDescent="0.2">
      <c r="A100" s="4">
        <f>LP!A108</f>
        <v>407</v>
      </c>
      <c r="B100" s="56" t="str">
        <f>LP!B108</f>
        <v>E</v>
      </c>
      <c r="C100" s="7">
        <f>LP!E108</f>
        <v>0</v>
      </c>
      <c r="D100" s="7">
        <f>LP!F108</f>
        <v>0</v>
      </c>
      <c r="E100" s="57" t="str">
        <f>LP!G108</f>
        <v>SVSH</v>
      </c>
      <c r="F100" s="58">
        <f>LP!N108</f>
        <v>0</v>
      </c>
      <c r="G100" s="74">
        <f>LP!P108</f>
        <v>0</v>
      </c>
      <c r="H100" s="74">
        <f>LP!R108</f>
        <v>0</v>
      </c>
      <c r="I100" s="10">
        <f>LP!T108</f>
        <v>0</v>
      </c>
      <c r="J100" s="10">
        <f>LP!V108</f>
        <v>0</v>
      </c>
      <c r="K100" s="10">
        <f>LP!X108</f>
        <v>0</v>
      </c>
      <c r="L100" s="10">
        <f>LP!Z108</f>
        <v>0</v>
      </c>
      <c r="M100" s="10">
        <f>LP!AB108</f>
        <v>0</v>
      </c>
      <c r="N100" s="73">
        <f>LP!AC108</f>
        <v>0</v>
      </c>
    </row>
    <row r="101" spans="1:14" hidden="1" x14ac:dyDescent="0.2">
      <c r="A101" s="4">
        <f>LP!A109</f>
        <v>408</v>
      </c>
      <c r="B101" s="56" t="str">
        <f>LP!B109</f>
        <v>E</v>
      </c>
      <c r="C101" s="7">
        <f>LP!E109</f>
        <v>0</v>
      </c>
      <c r="D101" s="7">
        <f>LP!F109</f>
        <v>0</v>
      </c>
      <c r="E101" s="57" t="str">
        <f>LP!G109</f>
        <v>SVSH</v>
      </c>
      <c r="F101" s="58">
        <f>LP!N109</f>
        <v>0</v>
      </c>
      <c r="G101" s="74">
        <f>LP!P109</f>
        <v>0</v>
      </c>
      <c r="H101" s="74">
        <f>LP!R109</f>
        <v>0</v>
      </c>
      <c r="I101" s="10">
        <f>LP!T109</f>
        <v>0</v>
      </c>
      <c r="J101" s="10">
        <f>LP!V109</f>
        <v>0</v>
      </c>
      <c r="K101" s="10">
        <f>LP!X109</f>
        <v>0</v>
      </c>
      <c r="L101" s="10">
        <f>LP!Z109</f>
        <v>0</v>
      </c>
      <c r="M101" s="10">
        <f>LP!AB109</f>
        <v>0</v>
      </c>
      <c r="N101" s="73">
        <f>LP!AC109</f>
        <v>0</v>
      </c>
    </row>
    <row r="102" spans="1:14" hidden="1" x14ac:dyDescent="0.2">
      <c r="A102" s="4">
        <f>LP!A110</f>
        <v>409</v>
      </c>
      <c r="B102" s="56" t="str">
        <f>LP!B110</f>
        <v>E</v>
      </c>
      <c r="C102" s="7">
        <f>LP!E110</f>
        <v>0</v>
      </c>
      <c r="D102" s="7">
        <f>LP!F110</f>
        <v>0</v>
      </c>
      <c r="E102" s="57" t="str">
        <f>LP!G110</f>
        <v>SVSH</v>
      </c>
      <c r="F102" s="58">
        <f>LP!N110</f>
        <v>0</v>
      </c>
      <c r="G102" s="74">
        <f>LP!P110</f>
        <v>0</v>
      </c>
      <c r="H102" s="74">
        <f>LP!R110</f>
        <v>0</v>
      </c>
      <c r="I102" s="10">
        <f>LP!T110</f>
        <v>0</v>
      </c>
      <c r="J102" s="10">
        <f>LP!V110</f>
        <v>0</v>
      </c>
      <c r="K102" s="10">
        <f>LP!X110</f>
        <v>0</v>
      </c>
      <c r="L102" s="10">
        <f>LP!Z110</f>
        <v>0</v>
      </c>
      <c r="M102" s="10">
        <f>LP!AB110</f>
        <v>0</v>
      </c>
      <c r="N102" s="73">
        <f>LP!AC110</f>
        <v>0</v>
      </c>
    </row>
    <row r="103" spans="1:14" hidden="1" x14ac:dyDescent="0.2">
      <c r="A103" s="4">
        <f>LP!A111</f>
        <v>410</v>
      </c>
      <c r="B103" s="56" t="str">
        <f>LP!B111</f>
        <v>E</v>
      </c>
      <c r="C103" s="7">
        <f>LP!E111</f>
        <v>0</v>
      </c>
      <c r="D103" s="7">
        <f>LP!F111</f>
        <v>0</v>
      </c>
      <c r="E103" s="57" t="str">
        <f>LP!G111</f>
        <v>SVSH</v>
      </c>
      <c r="F103" s="58">
        <f>LP!N111</f>
        <v>0</v>
      </c>
      <c r="G103" s="74">
        <f>LP!P111</f>
        <v>0</v>
      </c>
      <c r="H103" s="74">
        <f>LP!R111</f>
        <v>0</v>
      </c>
      <c r="I103" s="10">
        <f>LP!T111</f>
        <v>0</v>
      </c>
      <c r="J103" s="10">
        <f>LP!V111</f>
        <v>0</v>
      </c>
      <c r="K103" s="10">
        <f>LP!X111</f>
        <v>0</v>
      </c>
      <c r="L103" s="10">
        <f>LP!Z111</f>
        <v>0</v>
      </c>
      <c r="M103" s="10">
        <f>LP!AB111</f>
        <v>0</v>
      </c>
      <c r="N103" s="73">
        <f>LP!AC111</f>
        <v>0</v>
      </c>
    </row>
    <row r="104" spans="1:14" hidden="1" x14ac:dyDescent="0.2">
      <c r="A104" s="4">
        <f>LP!A112</f>
        <v>411</v>
      </c>
      <c r="B104" s="56" t="str">
        <f>LP!B112</f>
        <v>E</v>
      </c>
      <c r="C104" s="7">
        <f>LP!E112</f>
        <v>0</v>
      </c>
      <c r="D104" s="7">
        <f>LP!F112</f>
        <v>0</v>
      </c>
      <c r="E104" s="57" t="str">
        <f>LP!G112</f>
        <v>SVSH</v>
      </c>
      <c r="F104" s="58">
        <f>LP!N112</f>
        <v>0</v>
      </c>
      <c r="G104" s="74">
        <f>LP!P112</f>
        <v>0</v>
      </c>
      <c r="H104" s="74">
        <f>LP!R112</f>
        <v>0</v>
      </c>
      <c r="I104" s="10">
        <f>LP!T112</f>
        <v>0</v>
      </c>
      <c r="J104" s="10">
        <f>LP!V112</f>
        <v>0</v>
      </c>
      <c r="K104" s="10">
        <f>LP!X112</f>
        <v>0</v>
      </c>
      <c r="L104" s="10">
        <f>LP!Z112</f>
        <v>0</v>
      </c>
      <c r="M104" s="10">
        <f>LP!AB112</f>
        <v>0</v>
      </c>
      <c r="N104" s="73">
        <f>LP!AC112</f>
        <v>0</v>
      </c>
    </row>
    <row r="105" spans="1:14" hidden="1" x14ac:dyDescent="0.2">
      <c r="A105" s="4">
        <f>LP!A113</f>
        <v>412</v>
      </c>
      <c r="B105" s="56" t="str">
        <f>LP!B113</f>
        <v>E</v>
      </c>
      <c r="C105" s="7">
        <f>LP!E113</f>
        <v>0</v>
      </c>
      <c r="D105" s="7">
        <f>LP!F113</f>
        <v>0</v>
      </c>
      <c r="E105" s="57" t="str">
        <f>LP!G113</f>
        <v>SVSH</v>
      </c>
      <c r="F105" s="58">
        <f>LP!N113</f>
        <v>0</v>
      </c>
      <c r="G105" s="74">
        <f>LP!P113</f>
        <v>0</v>
      </c>
      <c r="H105" s="74">
        <f>LP!R113</f>
        <v>0</v>
      </c>
      <c r="I105" s="10">
        <f>LP!T113</f>
        <v>0</v>
      </c>
      <c r="J105" s="10">
        <f>LP!V113</f>
        <v>0</v>
      </c>
      <c r="K105" s="10">
        <f>LP!X113</f>
        <v>0</v>
      </c>
      <c r="L105" s="10">
        <f>LP!Z113</f>
        <v>0</v>
      </c>
      <c r="M105" s="10">
        <f>LP!AB113</f>
        <v>0</v>
      </c>
      <c r="N105" s="73">
        <f>LP!AC113</f>
        <v>0</v>
      </c>
    </row>
    <row r="106" spans="1:14" hidden="1" x14ac:dyDescent="0.2">
      <c r="A106" s="4">
        <f>LP!A114</f>
        <v>413</v>
      </c>
      <c r="B106" s="56" t="str">
        <f>LP!B114</f>
        <v>E</v>
      </c>
      <c r="C106" s="7">
        <f>LP!E114</f>
        <v>0</v>
      </c>
      <c r="D106" s="7">
        <f>LP!F114</f>
        <v>0</v>
      </c>
      <c r="E106" s="57" t="str">
        <f>LP!G114</f>
        <v>SVSH</v>
      </c>
      <c r="F106" s="58">
        <f>LP!N114</f>
        <v>0</v>
      </c>
      <c r="G106" s="74">
        <f>LP!P114</f>
        <v>0</v>
      </c>
      <c r="H106" s="74">
        <f>LP!R114</f>
        <v>0</v>
      </c>
      <c r="I106" s="10">
        <f>LP!T114</f>
        <v>0</v>
      </c>
      <c r="J106" s="10">
        <f>LP!V114</f>
        <v>0</v>
      </c>
      <c r="K106" s="10">
        <f>LP!X114</f>
        <v>0</v>
      </c>
      <c r="L106" s="10">
        <f>LP!Z114</f>
        <v>0</v>
      </c>
      <c r="M106" s="10">
        <f>LP!AB114</f>
        <v>0</v>
      </c>
      <c r="N106" s="73">
        <f>LP!AC114</f>
        <v>0</v>
      </c>
    </row>
    <row r="107" spans="1:14" hidden="1" x14ac:dyDescent="0.2">
      <c r="A107" s="4">
        <f>LP!A115</f>
        <v>414</v>
      </c>
      <c r="B107" s="56" t="str">
        <f>LP!B115</f>
        <v>E</v>
      </c>
      <c r="C107" s="7">
        <f>LP!E115</f>
        <v>0</v>
      </c>
      <c r="D107" s="7">
        <f>LP!F115</f>
        <v>0</v>
      </c>
      <c r="E107" s="57" t="str">
        <f>LP!G115</f>
        <v>SVSH</v>
      </c>
      <c r="F107" s="58">
        <f>LP!N115</f>
        <v>0</v>
      </c>
      <c r="G107" s="74">
        <f>LP!P115</f>
        <v>0</v>
      </c>
      <c r="H107" s="74">
        <f>LP!R115</f>
        <v>0</v>
      </c>
      <c r="I107" s="10">
        <f>LP!T115</f>
        <v>0</v>
      </c>
      <c r="J107" s="10">
        <f>LP!V115</f>
        <v>0</v>
      </c>
      <c r="K107" s="10">
        <f>LP!X115</f>
        <v>0</v>
      </c>
      <c r="L107" s="10">
        <f>LP!Z115</f>
        <v>0</v>
      </c>
      <c r="M107" s="10">
        <f>LP!AB115</f>
        <v>0</v>
      </c>
      <c r="N107" s="73">
        <f>LP!AC115</f>
        <v>0</v>
      </c>
    </row>
    <row r="108" spans="1:14" hidden="1" x14ac:dyDescent="0.2">
      <c r="A108" s="4">
        <f>LP!A116</f>
        <v>415</v>
      </c>
      <c r="B108" s="56" t="str">
        <f>LP!B116</f>
        <v>E</v>
      </c>
      <c r="C108" s="7">
        <f>LP!E116</f>
        <v>0</v>
      </c>
      <c r="D108" s="7">
        <f>LP!F116</f>
        <v>0</v>
      </c>
      <c r="E108" s="57" t="str">
        <f>LP!G116</f>
        <v>SVSH</v>
      </c>
      <c r="F108" s="58">
        <f>LP!N116</f>
        <v>0</v>
      </c>
      <c r="G108" s="74">
        <f>LP!P116</f>
        <v>0</v>
      </c>
      <c r="H108" s="74">
        <f>LP!R116</f>
        <v>0</v>
      </c>
      <c r="I108" s="10">
        <f>LP!T116</f>
        <v>0</v>
      </c>
      <c r="J108" s="10">
        <f>LP!V116</f>
        <v>0</v>
      </c>
      <c r="K108" s="10">
        <f>LP!X116</f>
        <v>0</v>
      </c>
      <c r="L108" s="10">
        <f>LP!Z116</f>
        <v>0</v>
      </c>
      <c r="M108" s="10">
        <f>LP!AB116</f>
        <v>0</v>
      </c>
      <c r="N108" s="73">
        <f>LP!AC116</f>
        <v>0</v>
      </c>
    </row>
    <row r="109" spans="1:14" x14ac:dyDescent="0.2">
      <c r="A109" s="4">
        <f>LP!A117</f>
        <v>501</v>
      </c>
      <c r="B109" s="56" t="str">
        <f>LP!B117</f>
        <v>S</v>
      </c>
      <c r="C109" s="7" t="str">
        <f>LP!E117</f>
        <v>Rasmussen</v>
      </c>
      <c r="D109" s="7" t="str">
        <f>LP!F117</f>
        <v>Sven</v>
      </c>
      <c r="E109" s="57" t="str">
        <f>LP!G117</f>
        <v>Zentrum</v>
      </c>
      <c r="F109" s="58">
        <f>LP!N117</f>
        <v>361.67</v>
      </c>
      <c r="G109" s="74">
        <f>LP!P117</f>
        <v>0</v>
      </c>
      <c r="H109" s="74">
        <f>LP!R117</f>
        <v>0</v>
      </c>
      <c r="I109" s="10">
        <f>LP!T117</f>
        <v>0</v>
      </c>
      <c r="J109" s="10">
        <f>LP!V117</f>
        <v>0</v>
      </c>
      <c r="K109" s="10">
        <f>LP!X117</f>
        <v>0</v>
      </c>
      <c r="L109" s="10">
        <f>LP!Z117</f>
        <v>0</v>
      </c>
      <c r="M109" s="10">
        <f>LP!AB117</f>
        <v>0</v>
      </c>
      <c r="N109" s="73">
        <f>LP!AC117</f>
        <v>361.67</v>
      </c>
    </row>
    <row r="110" spans="1:14" x14ac:dyDescent="0.2">
      <c r="A110" s="4">
        <f>LP!A118</f>
        <v>502</v>
      </c>
      <c r="B110" s="56" t="str">
        <f>LP!B118</f>
        <v>S</v>
      </c>
      <c r="C110" s="7" t="str">
        <f>LP!E118</f>
        <v>Handel</v>
      </c>
      <c r="D110" s="7" t="str">
        <f>LP!F118</f>
        <v>Peter</v>
      </c>
      <c r="E110" s="57" t="str">
        <f>LP!G118</f>
        <v>Zentrum</v>
      </c>
      <c r="F110" s="58">
        <f>LP!N118</f>
        <v>356.33</v>
      </c>
      <c r="G110" s="74">
        <f>LP!P118</f>
        <v>0</v>
      </c>
      <c r="H110" s="74">
        <f>LP!R118</f>
        <v>0</v>
      </c>
      <c r="I110" s="10">
        <f>LP!T118</f>
        <v>0</v>
      </c>
      <c r="J110" s="10">
        <f>LP!V118</f>
        <v>0</v>
      </c>
      <c r="K110" s="10">
        <f>LP!X118</f>
        <v>0</v>
      </c>
      <c r="L110" s="10">
        <f>LP!Z118</f>
        <v>0</v>
      </c>
      <c r="M110" s="10">
        <f>LP!AB118</f>
        <v>0</v>
      </c>
      <c r="N110" s="73">
        <f>LP!AC118</f>
        <v>356.33</v>
      </c>
    </row>
    <row r="111" spans="1:14" x14ac:dyDescent="0.2">
      <c r="A111" s="4">
        <f>LP!A119</f>
        <v>503</v>
      </c>
      <c r="B111" s="56" t="str">
        <f>LP!B119</f>
        <v>S</v>
      </c>
      <c r="C111" s="7" t="str">
        <f>LP!E119</f>
        <v>Woelck</v>
      </c>
      <c r="D111" s="7" t="str">
        <f>LP!F119</f>
        <v>Gerd</v>
      </c>
      <c r="E111" s="57" t="str">
        <f>LP!G119</f>
        <v>Zentrum</v>
      </c>
      <c r="F111" s="58">
        <f>LP!N119</f>
        <v>350</v>
      </c>
      <c r="G111" s="74">
        <f>LP!P119</f>
        <v>0</v>
      </c>
      <c r="H111" s="74">
        <f>LP!R119</f>
        <v>0</v>
      </c>
      <c r="I111" s="10">
        <f>LP!T119</f>
        <v>0</v>
      </c>
      <c r="J111" s="10">
        <f>LP!V119</f>
        <v>0</v>
      </c>
      <c r="K111" s="10">
        <f>LP!X119</f>
        <v>0</v>
      </c>
      <c r="L111" s="10">
        <f>LP!Z119</f>
        <v>0</v>
      </c>
      <c r="M111" s="10">
        <f>LP!AB119</f>
        <v>0</v>
      </c>
      <c r="N111" s="73">
        <f>LP!AC119</f>
        <v>350</v>
      </c>
    </row>
    <row r="112" spans="1:14" x14ac:dyDescent="0.2">
      <c r="A112" s="4">
        <f>LP!A120</f>
        <v>505</v>
      </c>
      <c r="B112" s="56" t="str">
        <f>LP!B120</f>
        <v>S</v>
      </c>
      <c r="C112" s="7" t="str">
        <f>LP!E120</f>
        <v>Sabe</v>
      </c>
      <c r="D112" s="7" t="str">
        <f>LP!F120</f>
        <v>Daniela</v>
      </c>
      <c r="E112" s="57" t="str">
        <f>LP!G120</f>
        <v>Zentrum</v>
      </c>
      <c r="F112" s="58">
        <f>LP!N120</f>
        <v>341</v>
      </c>
      <c r="G112" s="74">
        <f>LP!P120</f>
        <v>0</v>
      </c>
      <c r="H112" s="74">
        <f>LP!R120</f>
        <v>0</v>
      </c>
      <c r="I112" s="10">
        <f>LP!T120</f>
        <v>0</v>
      </c>
      <c r="J112" s="10">
        <f>LP!V120</f>
        <v>0</v>
      </c>
      <c r="K112" s="10">
        <f>LP!X120</f>
        <v>0</v>
      </c>
      <c r="L112" s="10">
        <f>LP!Z120</f>
        <v>0</v>
      </c>
      <c r="M112" s="10">
        <f>LP!AB120</f>
        <v>0</v>
      </c>
      <c r="N112" s="73">
        <f>LP!AC120</f>
        <v>341</v>
      </c>
    </row>
    <row r="113" spans="1:14" x14ac:dyDescent="0.2">
      <c r="A113" s="4">
        <f>LP!A121</f>
        <v>504</v>
      </c>
      <c r="B113" s="56" t="str">
        <f>LP!B121</f>
        <v>S</v>
      </c>
      <c r="C113" s="7" t="str">
        <f>LP!E121</f>
        <v>Kerber</v>
      </c>
      <c r="D113" s="7" t="str">
        <f>LP!F121</f>
        <v>Michael</v>
      </c>
      <c r="E113" s="57" t="str">
        <f>LP!G121</f>
        <v>Zentrum</v>
      </c>
      <c r="F113" s="58">
        <f>LP!N121</f>
        <v>335.25</v>
      </c>
      <c r="G113" s="74">
        <f>LP!P121</f>
        <v>0</v>
      </c>
      <c r="H113" s="74">
        <f>LP!R121</f>
        <v>0</v>
      </c>
      <c r="I113" s="10">
        <f>LP!T121</f>
        <v>0</v>
      </c>
      <c r="J113" s="10">
        <f>LP!V121</f>
        <v>0</v>
      </c>
      <c r="K113" s="10">
        <f>LP!X121</f>
        <v>0</v>
      </c>
      <c r="L113" s="10">
        <f>LP!Z121</f>
        <v>0</v>
      </c>
      <c r="M113" s="10">
        <f>LP!AB121</f>
        <v>0</v>
      </c>
      <c r="N113" s="73">
        <f>LP!AC121</f>
        <v>335.25</v>
      </c>
    </row>
    <row r="114" spans="1:14" x14ac:dyDescent="0.2">
      <c r="A114" s="4">
        <f>LP!A122</f>
        <v>509</v>
      </c>
      <c r="B114" s="56" t="str">
        <f>LP!B122</f>
        <v>E</v>
      </c>
      <c r="C114" s="7" t="str">
        <f>LP!E122</f>
        <v>Gartmann</v>
      </c>
      <c r="D114" s="7" t="str">
        <f>LP!F122</f>
        <v>Frank</v>
      </c>
      <c r="E114" s="57" t="str">
        <f>LP!G122</f>
        <v>Zentrum</v>
      </c>
      <c r="F114" s="58">
        <f>LP!N122</f>
        <v>324</v>
      </c>
      <c r="G114" s="74">
        <f>LP!P122</f>
        <v>0</v>
      </c>
      <c r="H114" s="74">
        <f>LP!R122</f>
        <v>0</v>
      </c>
      <c r="I114" s="10">
        <f>LP!T122</f>
        <v>0</v>
      </c>
      <c r="J114" s="10">
        <f>LP!V122</f>
        <v>0</v>
      </c>
      <c r="K114" s="10">
        <f>LP!X122</f>
        <v>0</v>
      </c>
      <c r="L114" s="10">
        <f>LP!Z122</f>
        <v>0</v>
      </c>
      <c r="M114" s="10">
        <f>LP!AB122</f>
        <v>0</v>
      </c>
      <c r="N114" s="73">
        <f>LP!AC122</f>
        <v>324</v>
      </c>
    </row>
    <row r="115" spans="1:14" x14ac:dyDescent="0.2">
      <c r="A115" s="4">
        <f>LP!A123</f>
        <v>506</v>
      </c>
      <c r="B115" s="56" t="str">
        <f>LP!B123</f>
        <v>E</v>
      </c>
      <c r="C115" s="7" t="str">
        <f>LP!E123</f>
        <v>Niemetz</v>
      </c>
      <c r="D115" s="7" t="str">
        <f>LP!F123</f>
        <v>Frank</v>
      </c>
      <c r="E115" s="57" t="str">
        <f>LP!G123</f>
        <v>Zentrum</v>
      </c>
      <c r="F115" s="58">
        <f>LP!N123</f>
        <v>312</v>
      </c>
      <c r="G115" s="74">
        <f>LP!P123</f>
        <v>0</v>
      </c>
      <c r="H115" s="74">
        <f>LP!R123</f>
        <v>0</v>
      </c>
      <c r="I115" s="10">
        <f>LP!T123</f>
        <v>0</v>
      </c>
      <c r="J115" s="10">
        <f>LP!V123</f>
        <v>0</v>
      </c>
      <c r="K115" s="10">
        <f>LP!X123</f>
        <v>0</v>
      </c>
      <c r="L115" s="10">
        <f>LP!Z123</f>
        <v>0</v>
      </c>
      <c r="M115" s="10">
        <f>LP!AB123</f>
        <v>0</v>
      </c>
      <c r="N115" s="73">
        <f>LP!AC123</f>
        <v>312</v>
      </c>
    </row>
    <row r="116" spans="1:14" x14ac:dyDescent="0.2">
      <c r="A116" s="4">
        <f>LP!A124</f>
        <v>508</v>
      </c>
      <c r="B116" s="56" t="str">
        <f>LP!B124</f>
        <v>E</v>
      </c>
      <c r="C116" s="7" t="str">
        <f>LP!E124</f>
        <v>Herud</v>
      </c>
      <c r="D116" s="7" t="str">
        <f>LP!F124</f>
        <v>Klaus</v>
      </c>
      <c r="E116" s="57" t="str">
        <f>LP!G124</f>
        <v>Zentrum</v>
      </c>
      <c r="F116" s="58">
        <f>LP!N124</f>
        <v>309</v>
      </c>
      <c r="G116" s="74">
        <f>LP!P124</f>
        <v>0</v>
      </c>
      <c r="H116" s="74">
        <f>LP!R124</f>
        <v>0</v>
      </c>
      <c r="I116" s="10">
        <f>LP!T124</f>
        <v>0</v>
      </c>
      <c r="J116" s="10">
        <f>LP!V124</f>
        <v>0</v>
      </c>
      <c r="K116" s="10">
        <f>LP!X124</f>
        <v>0</v>
      </c>
      <c r="L116" s="10">
        <f>LP!Z124</f>
        <v>0</v>
      </c>
      <c r="M116" s="10">
        <f>LP!AB124</f>
        <v>0</v>
      </c>
      <c r="N116" s="73">
        <f>LP!AC124</f>
        <v>309</v>
      </c>
    </row>
    <row r="117" spans="1:14" x14ac:dyDescent="0.2">
      <c r="A117" s="4">
        <f>LP!A125</f>
        <v>507</v>
      </c>
      <c r="B117" s="56" t="str">
        <f>LP!B125</f>
        <v>E</v>
      </c>
      <c r="C117" s="7" t="str">
        <f>LP!E125</f>
        <v>Winkler</v>
      </c>
      <c r="D117" s="7" t="str">
        <f>LP!F125</f>
        <v>Christoffer</v>
      </c>
      <c r="E117" s="57" t="str">
        <f>LP!G125</f>
        <v>Zentrum</v>
      </c>
      <c r="F117" s="58">
        <f>LP!N125</f>
        <v>0</v>
      </c>
      <c r="G117" s="74">
        <f>LP!P125</f>
        <v>0</v>
      </c>
      <c r="H117" s="74">
        <f>LP!R125</f>
        <v>0</v>
      </c>
      <c r="I117" s="10">
        <f>LP!T125</f>
        <v>0</v>
      </c>
      <c r="J117" s="10">
        <f>LP!V125</f>
        <v>0</v>
      </c>
      <c r="K117" s="10">
        <f>LP!X125</f>
        <v>0</v>
      </c>
      <c r="L117" s="10">
        <f>LP!Z125</f>
        <v>0</v>
      </c>
      <c r="M117" s="10">
        <f>LP!AB125</f>
        <v>0</v>
      </c>
      <c r="N117" s="73">
        <f>LP!AC125</f>
        <v>0</v>
      </c>
    </row>
    <row r="118" spans="1:14" hidden="1" x14ac:dyDescent="0.2">
      <c r="A118" s="4">
        <f>LP!A126</f>
        <v>510</v>
      </c>
      <c r="B118" s="56" t="str">
        <f>LP!B126</f>
        <v>E</v>
      </c>
      <c r="C118" s="7">
        <f>LP!E126</f>
        <v>0</v>
      </c>
      <c r="D118" s="7">
        <f>LP!F126</f>
        <v>0</v>
      </c>
      <c r="E118" s="57" t="str">
        <f>LP!G126</f>
        <v>Zentrum</v>
      </c>
      <c r="F118" s="58">
        <f>LP!N126</f>
        <v>0</v>
      </c>
      <c r="G118" s="74">
        <f>LP!P126</f>
        <v>0</v>
      </c>
      <c r="H118" s="74">
        <f>LP!R126</f>
        <v>0</v>
      </c>
      <c r="I118" s="10">
        <f>LP!T126</f>
        <v>0</v>
      </c>
      <c r="J118" s="10">
        <f>LP!V126</f>
        <v>0</v>
      </c>
      <c r="K118" s="10">
        <f>LP!X126</f>
        <v>0</v>
      </c>
      <c r="L118" s="10">
        <f>LP!Z126</f>
        <v>0</v>
      </c>
      <c r="M118" s="10">
        <f>LP!AB126</f>
        <v>0</v>
      </c>
      <c r="N118" s="73">
        <f>LP!AC126</f>
        <v>0</v>
      </c>
    </row>
    <row r="119" spans="1:14" hidden="1" x14ac:dyDescent="0.2">
      <c r="A119" s="4">
        <f>LP!A127</f>
        <v>511</v>
      </c>
      <c r="B119" s="56" t="str">
        <f>LP!B127</f>
        <v>E</v>
      </c>
      <c r="C119" s="7">
        <f>LP!E127</f>
        <v>0</v>
      </c>
      <c r="D119" s="7">
        <f>LP!F127</f>
        <v>0</v>
      </c>
      <c r="E119" s="57" t="str">
        <f>LP!G127</f>
        <v>Zentrum</v>
      </c>
      <c r="F119" s="58">
        <f>LP!N127</f>
        <v>0</v>
      </c>
      <c r="G119" s="74">
        <f>LP!P127</f>
        <v>0</v>
      </c>
      <c r="H119" s="74">
        <f>LP!R127</f>
        <v>0</v>
      </c>
      <c r="I119" s="10">
        <f>LP!T127</f>
        <v>0</v>
      </c>
      <c r="J119" s="10">
        <f>LP!V127</f>
        <v>0</v>
      </c>
      <c r="K119" s="10">
        <f>LP!X127</f>
        <v>0</v>
      </c>
      <c r="L119" s="10">
        <f>LP!Z127</f>
        <v>0</v>
      </c>
      <c r="M119" s="10">
        <f>LP!AB127</f>
        <v>0</v>
      </c>
      <c r="N119" s="73">
        <f>LP!AC127</f>
        <v>0</v>
      </c>
    </row>
    <row r="120" spans="1:14" hidden="1" x14ac:dyDescent="0.2">
      <c r="A120" s="4">
        <f>LP!A128</f>
        <v>512</v>
      </c>
      <c r="B120" s="56" t="str">
        <f>LP!B128</f>
        <v>E</v>
      </c>
      <c r="C120" s="7">
        <f>LP!E128</f>
        <v>0</v>
      </c>
      <c r="D120" s="7">
        <f>LP!F128</f>
        <v>0</v>
      </c>
      <c r="E120" s="57" t="str">
        <f>LP!G128</f>
        <v>Zentrum</v>
      </c>
      <c r="F120" s="58">
        <f>LP!N128</f>
        <v>0</v>
      </c>
      <c r="G120" s="74">
        <f>LP!P128</f>
        <v>0</v>
      </c>
      <c r="H120" s="74">
        <f>LP!R128</f>
        <v>0</v>
      </c>
      <c r="I120" s="10">
        <f>LP!T128</f>
        <v>0</v>
      </c>
      <c r="J120" s="10">
        <f>LP!V128</f>
        <v>0</v>
      </c>
      <c r="K120" s="10">
        <f>LP!X128</f>
        <v>0</v>
      </c>
      <c r="L120" s="10">
        <f>LP!Z128</f>
        <v>0</v>
      </c>
      <c r="M120" s="10">
        <f>LP!AB128</f>
        <v>0</v>
      </c>
      <c r="N120" s="73">
        <f>LP!AC128</f>
        <v>0</v>
      </c>
    </row>
    <row r="121" spans="1:14" hidden="1" x14ac:dyDescent="0.2">
      <c r="A121" s="4">
        <f>LP!A129</f>
        <v>513</v>
      </c>
      <c r="B121" s="56" t="str">
        <f>LP!B129</f>
        <v>E</v>
      </c>
      <c r="C121" s="7">
        <f>LP!E129</f>
        <v>0</v>
      </c>
      <c r="D121" s="7">
        <f>LP!F129</f>
        <v>0</v>
      </c>
      <c r="E121" s="57" t="str">
        <f>LP!G129</f>
        <v>Zentrum</v>
      </c>
      <c r="F121" s="58">
        <f>LP!N129</f>
        <v>0</v>
      </c>
      <c r="G121" s="74">
        <f>LP!P129</f>
        <v>0</v>
      </c>
      <c r="H121" s="74">
        <f>LP!R129</f>
        <v>0</v>
      </c>
      <c r="I121" s="10">
        <f>LP!T129</f>
        <v>0</v>
      </c>
      <c r="J121" s="10">
        <f>LP!V129</f>
        <v>0</v>
      </c>
      <c r="K121" s="10">
        <f>LP!X129</f>
        <v>0</v>
      </c>
      <c r="L121" s="10">
        <f>LP!Z129</f>
        <v>0</v>
      </c>
      <c r="M121" s="10">
        <f>LP!AB129</f>
        <v>0</v>
      </c>
      <c r="N121" s="73">
        <f>LP!AC129</f>
        <v>0</v>
      </c>
    </row>
    <row r="122" spans="1:14" hidden="1" x14ac:dyDescent="0.2">
      <c r="A122" s="4">
        <f>LP!A130</f>
        <v>514</v>
      </c>
      <c r="B122" s="56" t="str">
        <f>LP!B130</f>
        <v>E</v>
      </c>
      <c r="C122" s="7">
        <f>LP!E130</f>
        <v>0</v>
      </c>
      <c r="D122" s="7">
        <f>LP!F130</f>
        <v>0</v>
      </c>
      <c r="E122" s="57" t="str">
        <f>LP!G130</f>
        <v>Zentrum</v>
      </c>
      <c r="F122" s="58">
        <f>LP!N130</f>
        <v>0</v>
      </c>
      <c r="G122" s="74">
        <f>LP!P130</f>
        <v>0</v>
      </c>
      <c r="H122" s="74">
        <f>LP!R130</f>
        <v>0</v>
      </c>
      <c r="I122" s="10">
        <f>LP!T130</f>
        <v>0</v>
      </c>
      <c r="J122" s="10">
        <f>LP!V130</f>
        <v>0</v>
      </c>
      <c r="K122" s="10">
        <f>LP!X130</f>
        <v>0</v>
      </c>
      <c r="L122" s="10">
        <f>LP!Z130</f>
        <v>0</v>
      </c>
      <c r="M122" s="10">
        <f>LP!AB130</f>
        <v>0</v>
      </c>
      <c r="N122" s="73">
        <f>LP!AC130</f>
        <v>0</v>
      </c>
    </row>
    <row r="123" spans="1:14" hidden="1" x14ac:dyDescent="0.2">
      <c r="A123" s="4">
        <f>LP!A131</f>
        <v>515</v>
      </c>
      <c r="B123" s="56" t="str">
        <f>LP!B131</f>
        <v>E</v>
      </c>
      <c r="C123" s="7">
        <f>LP!E131</f>
        <v>0</v>
      </c>
      <c r="D123" s="7">
        <f>LP!F131</f>
        <v>0</v>
      </c>
      <c r="E123" s="57" t="str">
        <f>LP!G131</f>
        <v>Zentrum</v>
      </c>
      <c r="F123" s="58">
        <f>LP!N131</f>
        <v>0</v>
      </c>
      <c r="G123" s="74">
        <f>LP!P131</f>
        <v>0</v>
      </c>
      <c r="H123" s="74">
        <f>LP!R131</f>
        <v>0</v>
      </c>
      <c r="I123" s="10">
        <f>LP!T131</f>
        <v>0</v>
      </c>
      <c r="J123" s="10">
        <f>LP!V131</f>
        <v>0</v>
      </c>
      <c r="K123" s="10">
        <f>LP!X131</f>
        <v>0</v>
      </c>
      <c r="L123" s="10">
        <f>LP!Z131</f>
        <v>0</v>
      </c>
      <c r="M123" s="10">
        <f>LP!AB131</f>
        <v>0</v>
      </c>
      <c r="N123" s="73">
        <f>LP!AC131</f>
        <v>0</v>
      </c>
    </row>
  </sheetData>
  <autoFilter ref="A3:N123">
    <filterColumn colId="2">
      <filters>
        <filter val="Andrä"/>
        <filter val="Arndt"/>
        <filter val="Avramenko"/>
        <filter val="Baumgartner"/>
        <filter val="Brunk"/>
        <filter val="Brusch"/>
        <filter val="Buchmann"/>
        <filter val="Busse"/>
        <filter val="Fijalkowski"/>
        <filter val="Franz"/>
        <filter val="Gartmann"/>
        <filter val="Gerlach"/>
        <filter val="Gorlt"/>
        <filter val="Grimm"/>
        <filter val="Handel"/>
        <filter val="Hartmann"/>
        <filter val="Herrmann"/>
        <filter val="Herud"/>
        <filter val="Herzig"/>
        <filter val="Hetzer"/>
        <filter val="Hoppe"/>
        <filter val="Jagemann"/>
        <filter val="Jochens"/>
        <filter val="Jochims"/>
        <filter val="Kautz"/>
        <filter val="Kenzler"/>
        <filter val="Kerber"/>
        <filter val="Ketzlin"/>
        <filter val="Knight"/>
        <filter val="Knospe"/>
        <filter val="Koblitz"/>
        <filter val="Koch"/>
        <filter val="Lierse"/>
        <filter val="Mlynarek"/>
        <filter val="Nagorny"/>
        <filter val="Neumann"/>
        <filter val="Niemetz"/>
        <filter val="Opper"/>
        <filter val="Paul"/>
        <filter val="Paul (Baumgartner)"/>
        <filter val="Pech"/>
        <filter val="Rasmussen"/>
        <filter val="Richly"/>
        <filter val="Sabe"/>
        <filter val="Säger"/>
        <filter val="Schlegel"/>
        <filter val="Schrader"/>
        <filter val="Schulze"/>
        <filter val="Stübler"/>
        <filter val="Suthau"/>
        <filter val="Weber"/>
        <filter val="Winkler"/>
        <filter val="Woelck"/>
        <filter val="Zobel"/>
      </filters>
    </filterColumn>
  </autoFilter>
  <mergeCells count="2">
    <mergeCell ref="B1:N1"/>
    <mergeCell ref="B2:N2"/>
  </mergeCells>
  <printOptions horizontalCentered="1" gridLines="1"/>
  <pageMargins left="0.78749999999999998" right="0.39374999999999999" top="0.59027777777777801" bottom="0.74791666666666701" header="0.51180555555555496" footer="0.51180555555555496"/>
  <pageSetup paperSize="9" firstPageNumber="0" orientation="portrait" horizontalDpi="300" verticalDpi="300" r:id="rId1"/>
  <headerFooter>
    <oddFooter>&amp;L&amp;F, &amp;A&amp;CSeite &amp;P von &amp;N&amp;RStand: &amp;D, &amp;T Uhr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5"/>
  <sheetViews>
    <sheetView zoomScale="115" zoomScaleNormal="115" workbookViewId="0">
      <pane ySplit="1" topLeftCell="A39" activePane="bottomLeft" state="frozen"/>
      <selection pane="bottomLeft" activeCell="E39" sqref="E39:G46"/>
    </sheetView>
  </sheetViews>
  <sheetFormatPr baseColWidth="10" defaultColWidth="10.7109375" defaultRowHeight="12.75" x14ac:dyDescent="0.2"/>
  <cols>
    <col min="1" max="1" width="5.28515625" customWidth="1"/>
    <col min="2" max="4" width="18.7109375" customWidth="1"/>
    <col min="5" max="5" width="6.85546875" customWidth="1"/>
    <col min="6" max="6" width="19.28515625" customWidth="1"/>
    <col min="7" max="7" width="23.140625" customWidth="1"/>
  </cols>
  <sheetData>
    <row r="1" spans="1:7" ht="23.25" x14ac:dyDescent="0.35">
      <c r="A1" s="89" t="s">
        <v>43</v>
      </c>
      <c r="B1" s="89"/>
      <c r="C1" s="89"/>
      <c r="D1" s="89"/>
      <c r="E1" s="89"/>
      <c r="F1" s="89"/>
      <c r="G1" s="89"/>
    </row>
    <row r="2" spans="1:7" x14ac:dyDescent="0.2">
      <c r="A2" s="75">
        <v>1</v>
      </c>
      <c r="B2" s="90" t="s">
        <v>44</v>
      </c>
      <c r="C2" s="90"/>
      <c r="D2" s="9" t="s">
        <v>44</v>
      </c>
      <c r="E2" s="91" t="s">
        <v>45</v>
      </c>
      <c r="F2" s="91"/>
      <c r="G2" s="91"/>
    </row>
    <row r="3" spans="1:7" x14ac:dyDescent="0.2">
      <c r="A3" s="75">
        <v>2</v>
      </c>
      <c r="B3" s="90" t="s">
        <v>46</v>
      </c>
      <c r="C3" s="90"/>
      <c r="D3" s="9" t="s">
        <v>47</v>
      </c>
      <c r="E3" s="91"/>
      <c r="F3" s="91"/>
      <c r="G3" s="91"/>
    </row>
    <row r="4" spans="1:7" x14ac:dyDescent="0.2">
      <c r="A4" s="75">
        <v>3</v>
      </c>
      <c r="B4" s="90" t="s">
        <v>44</v>
      </c>
      <c r="C4" s="90"/>
      <c r="D4" s="9" t="s">
        <v>44</v>
      </c>
      <c r="E4" s="91"/>
      <c r="F4" s="91"/>
      <c r="G4" s="91"/>
    </row>
    <row r="5" spans="1:7" x14ac:dyDescent="0.2">
      <c r="A5" s="75">
        <v>4</v>
      </c>
      <c r="B5" s="90" t="s">
        <v>44</v>
      </c>
      <c r="C5" s="90"/>
      <c r="D5" s="9" t="s">
        <v>44</v>
      </c>
      <c r="E5" s="91"/>
      <c r="F5" s="91"/>
      <c r="G5" s="91"/>
    </row>
    <row r="6" spans="1:7" x14ac:dyDescent="0.2">
      <c r="A6" s="75">
        <v>5</v>
      </c>
      <c r="B6" s="90" t="s">
        <v>48</v>
      </c>
      <c r="C6" s="90"/>
      <c r="D6" s="86" t="s">
        <v>49</v>
      </c>
      <c r="E6" s="91"/>
      <c r="F6" s="91"/>
      <c r="G6" s="91"/>
    </row>
    <row r="7" spans="1:7" x14ac:dyDescent="0.2">
      <c r="A7" s="75">
        <v>6</v>
      </c>
      <c r="B7" s="90" t="s">
        <v>50</v>
      </c>
      <c r="C7" s="90"/>
      <c r="D7" s="9" t="s">
        <v>51</v>
      </c>
      <c r="E7" s="91"/>
      <c r="F7" s="91"/>
      <c r="G7" s="91"/>
    </row>
    <row r="8" spans="1:7" x14ac:dyDescent="0.2">
      <c r="A8" s="75">
        <v>7</v>
      </c>
      <c r="B8" s="90" t="s">
        <v>44</v>
      </c>
      <c r="C8" s="90"/>
      <c r="D8" s="86" t="s">
        <v>44</v>
      </c>
      <c r="E8" s="91"/>
      <c r="F8" s="91"/>
      <c r="G8" s="91"/>
    </row>
    <row r="9" spans="1:7" x14ac:dyDescent="0.2">
      <c r="A9" s="75">
        <v>8</v>
      </c>
      <c r="B9" s="90" t="s">
        <v>44</v>
      </c>
      <c r="C9" s="90"/>
      <c r="D9" s="9" t="s">
        <v>44</v>
      </c>
      <c r="E9" s="91"/>
      <c r="F9" s="91"/>
      <c r="G9" s="91"/>
    </row>
    <row r="10" spans="1:7" s="77" customFormat="1" ht="11.25" x14ac:dyDescent="0.2">
      <c r="A10" s="76" t="s">
        <v>53</v>
      </c>
      <c r="B10" s="76" t="s">
        <v>54</v>
      </c>
      <c r="C10" s="92" t="s">
        <v>55</v>
      </c>
      <c r="D10" s="92"/>
      <c r="E10" s="76" t="s">
        <v>56</v>
      </c>
      <c r="F10" s="76" t="s">
        <v>57</v>
      </c>
      <c r="G10" s="76" t="s">
        <v>58</v>
      </c>
    </row>
    <row r="11" spans="1:7" x14ac:dyDescent="0.2">
      <c r="A11" s="93">
        <v>44136</v>
      </c>
      <c r="B11" s="94"/>
      <c r="C11" s="78" t="str">
        <f>D2</f>
        <v xml:space="preserve"> </v>
      </c>
      <c r="D11" s="78" t="str">
        <f>D3</f>
        <v>Brandenburg</v>
      </c>
      <c r="E11" s="79"/>
      <c r="F11" s="94"/>
      <c r="G11" s="94"/>
    </row>
    <row r="12" spans="1:7" x14ac:dyDescent="0.2">
      <c r="A12" s="93"/>
      <c r="B12" s="94"/>
      <c r="C12" s="78" t="str">
        <f>D5</f>
        <v xml:space="preserve"> </v>
      </c>
      <c r="D12" s="78" t="str">
        <f>D4</f>
        <v xml:space="preserve"> </v>
      </c>
      <c r="E12" s="79"/>
      <c r="F12" s="94"/>
      <c r="G12" s="94"/>
    </row>
    <row r="13" spans="1:7" x14ac:dyDescent="0.2">
      <c r="A13" s="93"/>
      <c r="B13" s="94"/>
      <c r="C13" s="78" t="str">
        <f>D4</f>
        <v xml:space="preserve"> </v>
      </c>
      <c r="D13" s="78" t="str">
        <f>D2</f>
        <v xml:space="preserve"> </v>
      </c>
      <c r="E13" s="79"/>
      <c r="F13" s="94"/>
      <c r="G13" s="94"/>
    </row>
    <row r="14" spans="1:7" x14ac:dyDescent="0.2">
      <c r="A14" s="93"/>
      <c r="B14" s="94"/>
      <c r="C14" s="78" t="str">
        <f>D3</f>
        <v>Brandenburg</v>
      </c>
      <c r="D14" s="78" t="str">
        <f>D5</f>
        <v xml:space="preserve"> </v>
      </c>
      <c r="E14" s="79"/>
      <c r="F14" s="94"/>
      <c r="G14" s="94"/>
    </row>
    <row r="15" spans="1:7" ht="12.75" customHeight="1" x14ac:dyDescent="0.2">
      <c r="A15" s="93"/>
      <c r="B15" s="95" t="s">
        <v>226</v>
      </c>
      <c r="C15" s="78" t="str">
        <f>D6</f>
        <v>PSV Olympia</v>
      </c>
      <c r="D15" s="78" t="str">
        <f>D7</f>
        <v>SCS</v>
      </c>
      <c r="E15" s="79">
        <v>0.41666666666666669</v>
      </c>
      <c r="F15" s="94"/>
      <c r="G15" s="97" t="s">
        <v>227</v>
      </c>
    </row>
    <row r="16" spans="1:7" x14ac:dyDescent="0.2">
      <c r="A16" s="93"/>
      <c r="B16" s="96"/>
      <c r="C16" s="78" t="str">
        <f>D9</f>
        <v xml:space="preserve"> </v>
      </c>
      <c r="D16" s="78" t="str">
        <f>D8</f>
        <v xml:space="preserve"> </v>
      </c>
      <c r="E16" s="79"/>
      <c r="F16" s="94"/>
      <c r="G16" s="97"/>
    </row>
    <row r="17" spans="1:7" x14ac:dyDescent="0.2">
      <c r="A17" s="93"/>
      <c r="B17" s="96"/>
      <c r="C17" s="78" t="str">
        <f>D8</f>
        <v xml:space="preserve"> </v>
      </c>
      <c r="D17" s="78" t="str">
        <f>D6</f>
        <v>PSV Olympia</v>
      </c>
      <c r="E17" s="79"/>
      <c r="F17" s="94"/>
      <c r="G17" s="97"/>
    </row>
    <row r="18" spans="1:7" x14ac:dyDescent="0.2">
      <c r="A18" s="93"/>
      <c r="B18" s="96"/>
      <c r="C18" s="78" t="str">
        <f>D7</f>
        <v>SCS</v>
      </c>
      <c r="D18" s="78" t="str">
        <f>D9</f>
        <v xml:space="preserve"> </v>
      </c>
      <c r="E18" s="79"/>
      <c r="F18" s="94"/>
      <c r="G18" s="97"/>
    </row>
    <row r="19" spans="1:7" x14ac:dyDescent="0.2">
      <c r="A19" s="93">
        <v>44164</v>
      </c>
      <c r="B19" s="95" t="s">
        <v>226</v>
      </c>
      <c r="C19" s="78" t="str">
        <f>D7</f>
        <v>SCS</v>
      </c>
      <c r="D19" s="78" t="str">
        <f>D3</f>
        <v>Brandenburg</v>
      </c>
      <c r="E19" s="79">
        <v>0.5</v>
      </c>
      <c r="F19" s="94"/>
      <c r="G19" s="97" t="s">
        <v>227</v>
      </c>
    </row>
    <row r="20" spans="1:7" x14ac:dyDescent="0.2">
      <c r="A20" s="93"/>
      <c r="B20" s="96"/>
      <c r="C20" s="78" t="str">
        <f>D6</f>
        <v>PSV Olympia</v>
      </c>
      <c r="D20" s="78" t="str">
        <f>D2</f>
        <v xml:space="preserve"> </v>
      </c>
      <c r="E20" s="79"/>
      <c r="F20" s="94"/>
      <c r="G20" s="97"/>
    </row>
    <row r="21" spans="1:7" x14ac:dyDescent="0.2">
      <c r="A21" s="93"/>
      <c r="B21" s="96"/>
      <c r="C21" s="78" t="str">
        <f>D2</f>
        <v xml:space="preserve"> </v>
      </c>
      <c r="D21" s="78" t="str">
        <f>D7</f>
        <v>SCS</v>
      </c>
      <c r="E21" s="79"/>
      <c r="F21" s="94"/>
      <c r="G21" s="97"/>
    </row>
    <row r="22" spans="1:7" x14ac:dyDescent="0.2">
      <c r="A22" s="93"/>
      <c r="B22" s="96"/>
      <c r="C22" s="78" t="str">
        <f>D3</f>
        <v>Brandenburg</v>
      </c>
      <c r="D22" s="78" t="str">
        <f>D6</f>
        <v>PSV Olympia</v>
      </c>
      <c r="E22" s="79">
        <v>0.58333333333333337</v>
      </c>
      <c r="F22" s="94"/>
      <c r="G22" s="97"/>
    </row>
    <row r="23" spans="1:7" x14ac:dyDescent="0.2">
      <c r="A23" s="93"/>
      <c r="B23" s="94"/>
      <c r="C23" s="78" t="str">
        <f>D8</f>
        <v xml:space="preserve"> </v>
      </c>
      <c r="D23" s="78" t="str">
        <f>D4</f>
        <v xml:space="preserve"> </v>
      </c>
      <c r="E23" s="79"/>
      <c r="F23" s="94"/>
      <c r="G23" s="98"/>
    </row>
    <row r="24" spans="1:7" x14ac:dyDescent="0.2">
      <c r="A24" s="93"/>
      <c r="B24" s="94"/>
      <c r="C24" s="78" t="str">
        <f>D9</f>
        <v xml:space="preserve"> </v>
      </c>
      <c r="D24" s="78" t="str">
        <f>D5</f>
        <v xml:space="preserve"> </v>
      </c>
      <c r="E24" s="79"/>
      <c r="F24" s="94"/>
      <c r="G24" s="98"/>
    </row>
    <row r="25" spans="1:7" x14ac:dyDescent="0.2">
      <c r="A25" s="93"/>
      <c r="B25" s="94"/>
      <c r="C25" s="78" t="str">
        <f>D4</f>
        <v xml:space="preserve"> </v>
      </c>
      <c r="D25" s="78" t="str">
        <f>D9</f>
        <v xml:space="preserve"> </v>
      </c>
      <c r="E25" s="79"/>
      <c r="F25" s="94"/>
      <c r="G25" s="98"/>
    </row>
    <row r="26" spans="1:7" x14ac:dyDescent="0.2">
      <c r="A26" s="93"/>
      <c r="B26" s="94"/>
      <c r="C26" s="78" t="str">
        <f>D5</f>
        <v xml:space="preserve"> </v>
      </c>
      <c r="D26" s="78" t="str">
        <f>D8</f>
        <v xml:space="preserve"> </v>
      </c>
      <c r="E26" s="79"/>
      <c r="F26" s="94"/>
      <c r="G26" s="98"/>
    </row>
    <row r="27" spans="1:7" x14ac:dyDescent="0.2">
      <c r="A27" s="93">
        <v>44178</v>
      </c>
      <c r="B27" s="94"/>
      <c r="C27" s="78" t="str">
        <f>D4</f>
        <v xml:space="preserve"> </v>
      </c>
      <c r="D27" s="78" t="str">
        <f>D6</f>
        <v>PSV Olympia</v>
      </c>
      <c r="E27" s="79"/>
      <c r="F27" s="94"/>
      <c r="G27" s="94"/>
    </row>
    <row r="28" spans="1:7" x14ac:dyDescent="0.2">
      <c r="A28" s="93"/>
      <c r="B28" s="94"/>
      <c r="C28" s="78" t="str">
        <f>D5</f>
        <v xml:space="preserve"> </v>
      </c>
      <c r="D28" s="78" t="str">
        <f>D7</f>
        <v>SCS</v>
      </c>
      <c r="E28" s="79"/>
      <c r="F28" s="94"/>
      <c r="G28" s="94"/>
    </row>
    <row r="29" spans="1:7" x14ac:dyDescent="0.2">
      <c r="A29" s="93"/>
      <c r="B29" s="94"/>
      <c r="C29" s="78" t="str">
        <f>D7</f>
        <v>SCS</v>
      </c>
      <c r="D29" s="78" t="str">
        <f>D4</f>
        <v xml:space="preserve"> </v>
      </c>
      <c r="E29" s="79"/>
      <c r="F29" s="94"/>
      <c r="G29" s="94"/>
    </row>
    <row r="30" spans="1:7" x14ac:dyDescent="0.2">
      <c r="A30" s="93"/>
      <c r="B30" s="94"/>
      <c r="C30" s="78" t="str">
        <f>D6</f>
        <v>PSV Olympia</v>
      </c>
      <c r="D30" s="78" t="str">
        <f>D5</f>
        <v xml:space="preserve"> </v>
      </c>
      <c r="E30" s="79"/>
      <c r="F30" s="94"/>
      <c r="G30" s="94"/>
    </row>
    <row r="31" spans="1:7" x14ac:dyDescent="0.2">
      <c r="A31" s="93"/>
      <c r="B31" s="97"/>
      <c r="C31" s="78" t="str">
        <f>D9</f>
        <v xml:space="preserve"> </v>
      </c>
      <c r="D31" s="78" t="str">
        <f>D3</f>
        <v>Brandenburg</v>
      </c>
      <c r="E31" s="79"/>
      <c r="F31" s="94"/>
      <c r="G31" s="97"/>
    </row>
    <row r="32" spans="1:7" x14ac:dyDescent="0.2">
      <c r="A32" s="93"/>
      <c r="B32" s="97"/>
      <c r="C32" s="78" t="str">
        <f>D8</f>
        <v xml:space="preserve"> </v>
      </c>
      <c r="D32" s="78" t="str">
        <f>D2</f>
        <v xml:space="preserve"> </v>
      </c>
      <c r="E32" s="79"/>
      <c r="F32" s="94"/>
      <c r="G32" s="94"/>
    </row>
    <row r="33" spans="1:7" x14ac:dyDescent="0.2">
      <c r="A33" s="93"/>
      <c r="B33" s="97"/>
      <c r="C33" s="78" t="str">
        <f>D2</f>
        <v xml:space="preserve"> </v>
      </c>
      <c r="D33" s="78" t="str">
        <f>D9</f>
        <v xml:space="preserve"> </v>
      </c>
      <c r="E33" s="79"/>
      <c r="F33" s="94"/>
      <c r="G33" s="94"/>
    </row>
    <row r="34" spans="1:7" x14ac:dyDescent="0.2">
      <c r="A34" s="93"/>
      <c r="B34" s="97"/>
      <c r="C34" s="78" t="str">
        <f>D3</f>
        <v>Brandenburg</v>
      </c>
      <c r="D34" s="78" t="str">
        <f>D8</f>
        <v xml:space="preserve"> </v>
      </c>
      <c r="E34" s="79"/>
      <c r="F34" s="94"/>
      <c r="G34" s="94"/>
    </row>
    <row r="35" spans="1:7" x14ac:dyDescent="0.2">
      <c r="A35" s="93">
        <v>44213</v>
      </c>
      <c r="B35" s="94"/>
      <c r="C35" s="78" t="str">
        <f>D3</f>
        <v>Brandenburg</v>
      </c>
      <c r="D35" s="78" t="str">
        <f>D4</f>
        <v xml:space="preserve"> </v>
      </c>
      <c r="E35" s="79"/>
      <c r="F35" s="94"/>
      <c r="G35" s="94"/>
    </row>
    <row r="36" spans="1:7" x14ac:dyDescent="0.2">
      <c r="A36" s="93"/>
      <c r="B36" s="94"/>
      <c r="C36" s="78" t="str">
        <f>D6</f>
        <v>PSV Olympia</v>
      </c>
      <c r="D36" s="78" t="str">
        <f>D9</f>
        <v xml:space="preserve"> </v>
      </c>
      <c r="E36" s="79"/>
      <c r="F36" s="94"/>
      <c r="G36" s="94"/>
    </row>
    <row r="37" spans="1:7" x14ac:dyDescent="0.2">
      <c r="A37" s="93"/>
      <c r="B37" s="94"/>
      <c r="C37" s="78" t="str">
        <f>D5</f>
        <v xml:space="preserve"> </v>
      </c>
      <c r="D37" s="78" t="str">
        <f>D2</f>
        <v xml:space="preserve"> </v>
      </c>
      <c r="E37" s="79"/>
      <c r="F37" s="94"/>
      <c r="G37" s="95"/>
    </row>
    <row r="38" spans="1:7" x14ac:dyDescent="0.2">
      <c r="A38" s="93"/>
      <c r="B38" s="94"/>
      <c r="C38" s="78" t="str">
        <f>D7</f>
        <v>SCS</v>
      </c>
      <c r="D38" s="78" t="str">
        <f>D8</f>
        <v xml:space="preserve"> </v>
      </c>
      <c r="E38" s="79"/>
      <c r="F38" s="94"/>
      <c r="G38" s="95"/>
    </row>
    <row r="39" spans="1:7" x14ac:dyDescent="0.2">
      <c r="A39" s="82">
        <v>1</v>
      </c>
      <c r="B39" s="99" t="s">
        <v>44</v>
      </c>
      <c r="C39" s="99"/>
      <c r="D39" s="83" t="s">
        <v>44</v>
      </c>
      <c r="E39" s="100" t="s">
        <v>59</v>
      </c>
      <c r="F39" s="100"/>
      <c r="G39" s="100"/>
    </row>
    <row r="40" spans="1:7" x14ac:dyDescent="0.2">
      <c r="A40" s="82">
        <v>2</v>
      </c>
      <c r="B40" s="99" t="s">
        <v>60</v>
      </c>
      <c r="C40" s="99"/>
      <c r="D40" s="83" t="s">
        <v>61</v>
      </c>
      <c r="E40" s="100"/>
      <c r="F40" s="100"/>
      <c r="G40" s="100"/>
    </row>
    <row r="41" spans="1:7" x14ac:dyDescent="0.2">
      <c r="A41" s="82">
        <v>3</v>
      </c>
      <c r="B41" s="99" t="s">
        <v>48</v>
      </c>
      <c r="C41" s="99"/>
      <c r="D41" s="83" t="s">
        <v>49</v>
      </c>
      <c r="E41" s="100"/>
      <c r="F41" s="100"/>
      <c r="G41" s="100"/>
    </row>
    <row r="42" spans="1:7" x14ac:dyDescent="0.2">
      <c r="A42" s="82">
        <v>4</v>
      </c>
      <c r="B42" s="99" t="s">
        <v>67</v>
      </c>
      <c r="C42" s="99"/>
      <c r="D42" s="83" t="s">
        <v>66</v>
      </c>
      <c r="E42" s="100"/>
      <c r="F42" s="100"/>
      <c r="G42" s="100"/>
    </row>
    <row r="43" spans="1:7" x14ac:dyDescent="0.2">
      <c r="A43" s="82">
        <v>5</v>
      </c>
      <c r="B43" s="99" t="s">
        <v>62</v>
      </c>
      <c r="C43" s="99"/>
      <c r="D43" s="83" t="s">
        <v>63</v>
      </c>
      <c r="E43" s="100"/>
      <c r="F43" s="100"/>
      <c r="G43" s="100"/>
    </row>
    <row r="44" spans="1:7" x14ac:dyDescent="0.2">
      <c r="A44" s="82">
        <v>6</v>
      </c>
      <c r="B44" s="99" t="s">
        <v>68</v>
      </c>
      <c r="C44" s="99"/>
      <c r="D44" s="83" t="s">
        <v>52</v>
      </c>
      <c r="E44" s="100"/>
      <c r="F44" s="100"/>
      <c r="G44" s="100"/>
    </row>
    <row r="45" spans="1:7" x14ac:dyDescent="0.2">
      <c r="A45" s="82">
        <v>7</v>
      </c>
      <c r="B45" s="99" t="s">
        <v>44</v>
      </c>
      <c r="C45" s="99"/>
      <c r="D45" s="83" t="s">
        <v>44</v>
      </c>
      <c r="E45" s="100"/>
      <c r="F45" s="100"/>
      <c r="G45" s="100"/>
    </row>
    <row r="46" spans="1:7" x14ac:dyDescent="0.2">
      <c r="A46" s="82">
        <v>8</v>
      </c>
      <c r="B46" s="99" t="s">
        <v>64</v>
      </c>
      <c r="C46" s="99"/>
      <c r="D46" s="83" t="s">
        <v>65</v>
      </c>
      <c r="E46" s="100"/>
      <c r="F46" s="100"/>
      <c r="G46" s="100"/>
    </row>
    <row r="47" spans="1:7" s="80" customFormat="1" ht="11.25" x14ac:dyDescent="0.2">
      <c r="A47" s="84" t="s">
        <v>53</v>
      </c>
      <c r="B47" s="84" t="s">
        <v>54</v>
      </c>
      <c r="C47" s="101" t="s">
        <v>55</v>
      </c>
      <c r="D47" s="101"/>
      <c r="E47" s="84" t="s">
        <v>56</v>
      </c>
      <c r="F47" s="84" t="s">
        <v>57</v>
      </c>
      <c r="G47" s="84" t="s">
        <v>58</v>
      </c>
    </row>
    <row r="48" spans="1:7" ht="12.75" customHeight="1" x14ac:dyDescent="0.2">
      <c r="A48" s="102">
        <v>44115</v>
      </c>
      <c r="B48" s="96" t="s">
        <v>48</v>
      </c>
      <c r="C48" s="81" t="str">
        <f>D39</f>
        <v xml:space="preserve"> </v>
      </c>
      <c r="D48" s="81" t="str">
        <f>D40</f>
        <v>Strausberg</v>
      </c>
      <c r="E48" s="85"/>
      <c r="F48" s="96"/>
      <c r="G48" s="95"/>
    </row>
    <row r="49" spans="1:7" x14ac:dyDescent="0.2">
      <c r="A49" s="102"/>
      <c r="B49" s="96"/>
      <c r="C49" s="81" t="str">
        <f>D42</f>
        <v>SVSH</v>
      </c>
      <c r="D49" s="81" t="str">
        <f>D41</f>
        <v>PSV Olympia</v>
      </c>
      <c r="E49" s="85">
        <v>0.41666666666666669</v>
      </c>
      <c r="F49" s="96"/>
      <c r="G49" s="96"/>
    </row>
    <row r="50" spans="1:7" x14ac:dyDescent="0.2">
      <c r="A50" s="102"/>
      <c r="B50" s="96"/>
      <c r="C50" s="81" t="str">
        <f>D41</f>
        <v>PSV Olympia</v>
      </c>
      <c r="D50" s="81" t="str">
        <f>D39</f>
        <v xml:space="preserve"> </v>
      </c>
      <c r="E50" s="85"/>
      <c r="F50" s="96"/>
      <c r="G50" s="96"/>
    </row>
    <row r="51" spans="1:7" x14ac:dyDescent="0.2">
      <c r="A51" s="102"/>
      <c r="B51" s="96"/>
      <c r="C51" s="81" t="str">
        <f>D40</f>
        <v>Strausberg</v>
      </c>
      <c r="D51" s="81" t="str">
        <f>D42</f>
        <v>SVSH</v>
      </c>
      <c r="E51" s="85">
        <v>0.52083333333333337</v>
      </c>
      <c r="F51" s="96"/>
      <c r="G51" s="96"/>
    </row>
    <row r="52" spans="1:7" x14ac:dyDescent="0.2">
      <c r="A52" s="102"/>
      <c r="B52" s="104" t="s">
        <v>182</v>
      </c>
      <c r="C52" s="106" t="str">
        <f>D43</f>
        <v>Zentrum</v>
      </c>
      <c r="D52" s="106" t="str">
        <f>D44</f>
        <v>Lichtenrade</v>
      </c>
      <c r="E52" s="107">
        <v>0.41666666666666669</v>
      </c>
      <c r="F52" s="96"/>
      <c r="G52" s="103" t="s">
        <v>228</v>
      </c>
    </row>
    <row r="53" spans="1:7" x14ac:dyDescent="0.2">
      <c r="A53" s="102"/>
      <c r="B53" s="105"/>
      <c r="C53" s="81" t="str">
        <f>D46</f>
        <v>BSG</v>
      </c>
      <c r="D53" s="81" t="str">
        <f>D45</f>
        <v xml:space="preserve"> </v>
      </c>
      <c r="E53" s="85"/>
      <c r="F53" s="96"/>
      <c r="G53" s="103"/>
    </row>
    <row r="54" spans="1:7" x14ac:dyDescent="0.2">
      <c r="A54" s="102"/>
      <c r="B54" s="105"/>
      <c r="C54" s="81" t="str">
        <f>D45</f>
        <v xml:space="preserve"> </v>
      </c>
      <c r="D54" s="81" t="str">
        <f>D43</f>
        <v>Zentrum</v>
      </c>
      <c r="E54" s="85"/>
      <c r="F54" s="96"/>
      <c r="G54" s="103"/>
    </row>
    <row r="55" spans="1:7" x14ac:dyDescent="0.2">
      <c r="A55" s="102"/>
      <c r="B55" s="105"/>
      <c r="C55" s="106" t="str">
        <f>D44</f>
        <v>Lichtenrade</v>
      </c>
      <c r="D55" s="106" t="str">
        <f>D46</f>
        <v>BSG</v>
      </c>
      <c r="E55" s="107">
        <v>0.5</v>
      </c>
      <c r="F55" s="96"/>
      <c r="G55" s="103"/>
    </row>
    <row r="56" spans="1:7" ht="12.75" customHeight="1" x14ac:dyDescent="0.2">
      <c r="A56" s="108">
        <v>44143</v>
      </c>
      <c r="B56" s="105" t="s">
        <v>52</v>
      </c>
      <c r="C56" s="106" t="str">
        <f>D44</f>
        <v>Lichtenrade</v>
      </c>
      <c r="D56" s="106" t="str">
        <f>D40</f>
        <v>Strausberg</v>
      </c>
      <c r="E56" s="107">
        <v>0.41666666666666669</v>
      </c>
      <c r="F56" s="96"/>
      <c r="G56" s="96"/>
    </row>
    <row r="57" spans="1:7" x14ac:dyDescent="0.2">
      <c r="A57" s="108"/>
      <c r="B57" s="105"/>
      <c r="C57" s="81" t="str">
        <f>D43</f>
        <v>Zentrum</v>
      </c>
      <c r="D57" s="81" t="str">
        <f>D39</f>
        <v xml:space="preserve"> </v>
      </c>
      <c r="E57" s="85"/>
      <c r="F57" s="96"/>
      <c r="G57" s="96"/>
    </row>
    <row r="58" spans="1:7" x14ac:dyDescent="0.2">
      <c r="A58" s="108"/>
      <c r="B58" s="105"/>
      <c r="C58" s="81" t="str">
        <f>D39</f>
        <v xml:space="preserve"> </v>
      </c>
      <c r="D58" s="81" t="str">
        <f>D44</f>
        <v>Lichtenrade</v>
      </c>
      <c r="E58" s="85"/>
      <c r="F58" s="96"/>
      <c r="G58" s="96"/>
    </row>
    <row r="59" spans="1:7" x14ac:dyDescent="0.2">
      <c r="A59" s="108"/>
      <c r="B59" s="105"/>
      <c r="C59" s="106" t="str">
        <f>D40</f>
        <v>Strausberg</v>
      </c>
      <c r="D59" s="106" t="str">
        <f>D43</f>
        <v>Zentrum</v>
      </c>
      <c r="E59" s="107">
        <v>0.5</v>
      </c>
      <c r="F59" s="96"/>
      <c r="G59" s="96"/>
    </row>
    <row r="60" spans="1:7" x14ac:dyDescent="0.2">
      <c r="A60" s="108"/>
      <c r="B60" s="105" t="s">
        <v>65</v>
      </c>
      <c r="C60" s="81" t="str">
        <f>D45</f>
        <v xml:space="preserve"> </v>
      </c>
      <c r="D60" s="81" t="str">
        <f>D41</f>
        <v>PSV Olympia</v>
      </c>
      <c r="E60" s="85"/>
      <c r="F60" s="96"/>
      <c r="G60" s="96"/>
    </row>
    <row r="61" spans="1:7" x14ac:dyDescent="0.2">
      <c r="A61" s="108"/>
      <c r="B61" s="105"/>
      <c r="C61" s="106" t="str">
        <f>D46</f>
        <v>BSG</v>
      </c>
      <c r="D61" s="106" t="str">
        <f>D42</f>
        <v>SVSH</v>
      </c>
      <c r="E61" s="107">
        <v>0.46875</v>
      </c>
      <c r="F61" s="96"/>
      <c r="G61" s="96"/>
    </row>
    <row r="62" spans="1:7" x14ac:dyDescent="0.2">
      <c r="A62" s="108"/>
      <c r="B62" s="105"/>
      <c r="C62" s="106" t="str">
        <f>D41</f>
        <v>PSV Olympia</v>
      </c>
      <c r="D62" s="106" t="str">
        <f>D46</f>
        <v>BSG</v>
      </c>
      <c r="E62" s="107">
        <v>0.38541666666666669</v>
      </c>
      <c r="F62" s="96"/>
      <c r="G62" s="96"/>
    </row>
    <row r="63" spans="1:7" x14ac:dyDescent="0.2">
      <c r="A63" s="108"/>
      <c r="B63" s="105"/>
      <c r="C63" s="81" t="str">
        <f>D42</f>
        <v>SVSH</v>
      </c>
      <c r="D63" s="81" t="str">
        <f>D45</f>
        <v xml:space="preserve"> </v>
      </c>
      <c r="E63" s="85"/>
      <c r="F63" s="96"/>
      <c r="G63" s="96"/>
    </row>
    <row r="64" spans="1:7" ht="12.75" customHeight="1" x14ac:dyDescent="0.2">
      <c r="A64" s="102">
        <v>44171</v>
      </c>
      <c r="B64" s="96" t="s">
        <v>52</v>
      </c>
      <c r="C64" s="81" t="str">
        <f>D41</f>
        <v>PSV Olympia</v>
      </c>
      <c r="D64" s="81" t="str">
        <f>D43</f>
        <v>Zentrum</v>
      </c>
      <c r="E64" s="85">
        <v>0.41666666666666669</v>
      </c>
      <c r="F64" s="96"/>
      <c r="G64" s="95"/>
    </row>
    <row r="65" spans="1:7" x14ac:dyDescent="0.2">
      <c r="A65" s="102"/>
      <c r="B65" s="96"/>
      <c r="C65" s="81" t="str">
        <f>D42</f>
        <v>SVSH</v>
      </c>
      <c r="D65" s="81" t="str">
        <f>D44</f>
        <v>Lichtenrade</v>
      </c>
      <c r="E65" s="85">
        <v>0.5</v>
      </c>
      <c r="F65" s="96"/>
      <c r="G65" s="96"/>
    </row>
    <row r="66" spans="1:7" x14ac:dyDescent="0.2">
      <c r="A66" s="102"/>
      <c r="B66" s="96"/>
      <c r="C66" s="81" t="str">
        <f>D44</f>
        <v>Lichtenrade</v>
      </c>
      <c r="D66" s="81" t="str">
        <f>D41</f>
        <v>PSV Olympia</v>
      </c>
      <c r="E66" s="85">
        <v>0.58333333333333337</v>
      </c>
      <c r="F66" s="96"/>
      <c r="G66" s="96"/>
    </row>
    <row r="67" spans="1:7" x14ac:dyDescent="0.2">
      <c r="A67" s="102"/>
      <c r="B67" s="96"/>
      <c r="C67" s="81" t="str">
        <f>D43</f>
        <v>Zentrum</v>
      </c>
      <c r="D67" s="81" t="str">
        <f>D42</f>
        <v>SVSH</v>
      </c>
      <c r="E67" s="85">
        <v>0.66666666666666663</v>
      </c>
      <c r="F67" s="96"/>
      <c r="G67" s="96"/>
    </row>
    <row r="68" spans="1:7" x14ac:dyDescent="0.2">
      <c r="A68" s="102"/>
      <c r="B68" s="95" t="s">
        <v>69</v>
      </c>
      <c r="C68" s="81" t="str">
        <f>D46</f>
        <v>BSG</v>
      </c>
      <c r="D68" s="81" t="str">
        <f>D40</f>
        <v>Strausberg</v>
      </c>
      <c r="E68" s="85">
        <v>0.41666666666666669</v>
      </c>
      <c r="F68" s="96"/>
      <c r="G68" s="95" t="s">
        <v>71</v>
      </c>
    </row>
    <row r="69" spans="1:7" x14ac:dyDescent="0.2">
      <c r="A69" s="102"/>
      <c r="B69" s="95"/>
      <c r="C69" s="81" t="str">
        <f>D45</f>
        <v xml:space="preserve"> </v>
      </c>
      <c r="D69" s="81" t="str">
        <f>D39</f>
        <v xml:space="preserve"> </v>
      </c>
      <c r="E69" s="85"/>
      <c r="F69" s="96"/>
      <c r="G69" s="96"/>
    </row>
    <row r="70" spans="1:7" x14ac:dyDescent="0.2">
      <c r="A70" s="102"/>
      <c r="B70" s="95"/>
      <c r="C70" s="81" t="str">
        <f>D39</f>
        <v xml:space="preserve"> </v>
      </c>
      <c r="D70" s="81" t="str">
        <f>D46</f>
        <v>BSG</v>
      </c>
      <c r="E70" s="85"/>
      <c r="F70" s="96"/>
      <c r="G70" s="96"/>
    </row>
    <row r="71" spans="1:7" x14ac:dyDescent="0.2">
      <c r="A71" s="102"/>
      <c r="B71" s="95"/>
      <c r="C71" s="81" t="str">
        <f>D40</f>
        <v>Strausberg</v>
      </c>
      <c r="D71" s="81" t="str">
        <f>D45</f>
        <v xml:space="preserve"> </v>
      </c>
      <c r="E71" s="85">
        <v>0.52083333333333337</v>
      </c>
      <c r="F71" s="96"/>
      <c r="G71" s="96"/>
    </row>
    <row r="72" spans="1:7" ht="12.75" customHeight="1" x14ac:dyDescent="0.2">
      <c r="A72" s="102">
        <v>44206</v>
      </c>
      <c r="B72" s="96" t="s">
        <v>70</v>
      </c>
      <c r="C72" s="81" t="str">
        <f>D40</f>
        <v>Strausberg</v>
      </c>
      <c r="D72" s="81" t="str">
        <f>D41</f>
        <v>PSV Olympia</v>
      </c>
      <c r="E72" s="85">
        <v>0.46875</v>
      </c>
      <c r="F72" s="96"/>
      <c r="G72" s="96" t="s">
        <v>115</v>
      </c>
    </row>
    <row r="73" spans="1:7" x14ac:dyDescent="0.2">
      <c r="A73" s="102"/>
      <c r="B73" s="96"/>
      <c r="C73" s="81" t="str">
        <f>D43</f>
        <v>Zentrum</v>
      </c>
      <c r="D73" s="81" t="str">
        <f>D46</f>
        <v>BSG</v>
      </c>
      <c r="E73" s="85">
        <v>0.38541666666666669</v>
      </c>
      <c r="F73" s="96"/>
      <c r="G73" s="96"/>
    </row>
    <row r="74" spans="1:7" x14ac:dyDescent="0.2">
      <c r="A74" s="102"/>
      <c r="B74" s="96"/>
      <c r="C74" s="81" t="str">
        <f>D42</f>
        <v>SVSH</v>
      </c>
      <c r="D74" s="81" t="str">
        <f>D39</f>
        <v xml:space="preserve"> </v>
      </c>
      <c r="E74" s="85"/>
      <c r="F74" s="96"/>
      <c r="G74" s="95"/>
    </row>
    <row r="75" spans="1:7" x14ac:dyDescent="0.2">
      <c r="A75" s="102"/>
      <c r="B75" s="96"/>
      <c r="C75" s="81" t="str">
        <f>D44</f>
        <v>Lichtenrade</v>
      </c>
      <c r="D75" s="81" t="str">
        <f>D45</f>
        <v xml:space="preserve"> </v>
      </c>
      <c r="E75" s="85"/>
      <c r="F75" s="96"/>
      <c r="G75" s="96"/>
    </row>
  </sheetData>
  <mergeCells count="77">
    <mergeCell ref="A72:A75"/>
    <mergeCell ref="B72:B73"/>
    <mergeCell ref="F72:F73"/>
    <mergeCell ref="G72:G73"/>
    <mergeCell ref="B74:B75"/>
    <mergeCell ref="F74:F75"/>
    <mergeCell ref="G74:G75"/>
    <mergeCell ref="A64:A71"/>
    <mergeCell ref="B64:B67"/>
    <mergeCell ref="F64:F67"/>
    <mergeCell ref="G64:G67"/>
    <mergeCell ref="B68:B71"/>
    <mergeCell ref="F68:F71"/>
    <mergeCell ref="G68:G71"/>
    <mergeCell ref="A56:A63"/>
    <mergeCell ref="B56:B59"/>
    <mergeCell ref="F56:F59"/>
    <mergeCell ref="G56:G59"/>
    <mergeCell ref="B60:B63"/>
    <mergeCell ref="F60:F63"/>
    <mergeCell ref="G60:G63"/>
    <mergeCell ref="C47:D47"/>
    <mergeCell ref="A48:A55"/>
    <mergeCell ref="B48:B51"/>
    <mergeCell ref="F48:F51"/>
    <mergeCell ref="G48:G51"/>
    <mergeCell ref="B52:B55"/>
    <mergeCell ref="F52:F55"/>
    <mergeCell ref="G52:G55"/>
    <mergeCell ref="B39:C39"/>
    <mergeCell ref="E39:G46"/>
    <mergeCell ref="B40:C40"/>
    <mergeCell ref="B41:C41"/>
    <mergeCell ref="B42:C42"/>
    <mergeCell ref="B43:C43"/>
    <mergeCell ref="B44:C44"/>
    <mergeCell ref="B45:C45"/>
    <mergeCell ref="B46:C46"/>
    <mergeCell ref="A35:A38"/>
    <mergeCell ref="B35:B36"/>
    <mergeCell ref="F35:F36"/>
    <mergeCell ref="G35:G36"/>
    <mergeCell ref="B37:B38"/>
    <mergeCell ref="F37:F38"/>
    <mergeCell ref="G37:G38"/>
    <mergeCell ref="A27:A34"/>
    <mergeCell ref="B27:B30"/>
    <mergeCell ref="F27:F30"/>
    <mergeCell ref="G27:G30"/>
    <mergeCell ref="B31:B34"/>
    <mergeCell ref="F31:F34"/>
    <mergeCell ref="G31:G34"/>
    <mergeCell ref="A19:A26"/>
    <mergeCell ref="B19:B22"/>
    <mergeCell ref="F19:F22"/>
    <mergeCell ref="G19:G22"/>
    <mergeCell ref="B23:B26"/>
    <mergeCell ref="F23:F26"/>
    <mergeCell ref="G23:G26"/>
    <mergeCell ref="C10:D10"/>
    <mergeCell ref="A11:A18"/>
    <mergeCell ref="B11:B14"/>
    <mergeCell ref="F11:F14"/>
    <mergeCell ref="G11:G14"/>
    <mergeCell ref="B15:B18"/>
    <mergeCell ref="F15:F18"/>
    <mergeCell ref="G15:G18"/>
    <mergeCell ref="A1:G1"/>
    <mergeCell ref="B2:C2"/>
    <mergeCell ref="E2:G9"/>
    <mergeCell ref="B3:C3"/>
    <mergeCell ref="B4:C4"/>
    <mergeCell ref="B5:C5"/>
    <mergeCell ref="B6:C6"/>
    <mergeCell ref="B7:C7"/>
    <mergeCell ref="B8:C8"/>
    <mergeCell ref="B9:C9"/>
  </mergeCells>
  <printOptions horizontalCentered="1" gridLines="1"/>
  <pageMargins left="0.78749999999999998" right="0.78749999999999998" top="0.6" bottom="0.56458333333333299" header="0.51180555555555496" footer="0.24652777777777801"/>
  <pageSetup paperSize="9" firstPageNumber="0" orientation="landscape" r:id="rId1"/>
  <headerFooter>
    <oddFooter>&amp;L&amp;F, &amp;A&amp;CSeite &amp;P von &amp;N&amp;RStand: &amp;D, &amp;T Uhr</oddFooter>
  </headerFooter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15</vt:i4>
      </vt:variant>
    </vt:vector>
  </HeadingPairs>
  <TitlesOfParts>
    <vt:vector size="21" baseType="lpstr">
      <vt:lpstr>Stand</vt:lpstr>
      <vt:lpstr>LG</vt:lpstr>
      <vt:lpstr>Setzliste LG</vt:lpstr>
      <vt:lpstr>LP</vt:lpstr>
      <vt:lpstr>Setzliste LP</vt:lpstr>
      <vt:lpstr>Termine</vt:lpstr>
      <vt:lpstr>LG!Druckbereich</vt:lpstr>
      <vt:lpstr>LP!Druckbereich</vt:lpstr>
      <vt:lpstr>'Setzliste LG'!Druckbereich</vt:lpstr>
      <vt:lpstr>'Setzliste LP'!Druckbereich</vt:lpstr>
      <vt:lpstr>LG!Drucktitel</vt:lpstr>
      <vt:lpstr>LP!Drucktitel</vt:lpstr>
      <vt:lpstr>'Setzliste LG'!Drucktitel</vt:lpstr>
      <vt:lpstr>'Setzliste LP'!Drucktitel</vt:lpstr>
      <vt:lpstr>Termine!Drucktitel</vt:lpstr>
      <vt:lpstr>Excel_BuiltIn_Database</vt:lpstr>
      <vt:lpstr>Excel_BuiltIn_Database_1</vt:lpstr>
      <vt:lpstr>Z_903E0DC0_A662_11D6_934A_82EB3FCC3160_.wvu.FilterData</vt:lpstr>
      <vt:lpstr>Z_903E0DC0_A662_11D6_934A_82EB3FCC3160_.wvu.PrintArea</vt:lpstr>
      <vt:lpstr>Z_903E0DC1_A662_11D6_934A_82EB3FCC3160_.wvu.FilterData</vt:lpstr>
      <vt:lpstr>Z_903E0DC1_A662_11D6_934A_82EB3FCC3160_.wvu.Rows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Regner</dc:creator>
  <cp:lastModifiedBy>svbb-regner</cp:lastModifiedBy>
  <cp:revision>1</cp:revision>
  <cp:lastPrinted>2020-10-19T17:32:28Z</cp:lastPrinted>
  <dcterms:created xsi:type="dcterms:W3CDTF">2013-07-20T13:32:07Z</dcterms:created>
  <dcterms:modified xsi:type="dcterms:W3CDTF">2020-11-01T14:49:09Z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