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ob\Documents\Schützenverband\"/>
    </mc:Choice>
  </mc:AlternateContent>
  <bookViews>
    <workbookView xWindow="0" yWindow="0" windowWidth="23040" windowHeight="8616"/>
  </bookViews>
  <sheets>
    <sheet name="Einzelmeldung" sheetId="1" r:id="rId1"/>
    <sheet name="Mannschaft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J11" i="1"/>
  <c r="E12" i="1"/>
  <c r="G12" i="1"/>
  <c r="H12" i="1"/>
  <c r="J12" i="1"/>
  <c r="E13" i="1"/>
  <c r="G13" i="1"/>
  <c r="H13" i="1"/>
  <c r="J13" i="1"/>
  <c r="E14" i="1"/>
  <c r="G14" i="1"/>
  <c r="H14" i="1"/>
  <c r="J14" i="1"/>
  <c r="E15" i="1"/>
  <c r="G15" i="1"/>
  <c r="H15" i="1"/>
  <c r="J15" i="1"/>
  <c r="E16" i="1"/>
  <c r="G16" i="1"/>
  <c r="H16" i="1"/>
  <c r="J16" i="1"/>
  <c r="E17" i="1"/>
  <c r="G17" i="1"/>
  <c r="H17" i="1"/>
  <c r="J17" i="1"/>
  <c r="E18" i="1"/>
  <c r="G18" i="1"/>
  <c r="H18" i="1"/>
  <c r="J18" i="1"/>
  <c r="E19" i="1"/>
  <c r="G19" i="1"/>
  <c r="H19" i="1"/>
  <c r="J19" i="1"/>
  <c r="E20" i="1"/>
  <c r="G20" i="1"/>
  <c r="H20" i="1"/>
  <c r="J20" i="1"/>
  <c r="E21" i="1"/>
  <c r="G21" i="1"/>
  <c r="H21" i="1"/>
  <c r="J21" i="1"/>
  <c r="E22" i="1"/>
  <c r="G22" i="1"/>
  <c r="H22" i="1"/>
  <c r="J22" i="1"/>
  <c r="E23" i="1"/>
  <c r="G23" i="1"/>
  <c r="H23" i="1"/>
  <c r="J23" i="1"/>
  <c r="E24" i="1"/>
  <c r="G24" i="1"/>
  <c r="H24" i="1"/>
  <c r="J24" i="1"/>
  <c r="E25" i="1"/>
  <c r="G25" i="1"/>
  <c r="H25" i="1"/>
  <c r="J25" i="1"/>
  <c r="E26" i="1"/>
  <c r="G26" i="1"/>
  <c r="H26" i="1"/>
  <c r="J26" i="1"/>
  <c r="E27" i="1"/>
  <c r="G27" i="1"/>
  <c r="H27" i="1"/>
  <c r="J27" i="1"/>
  <c r="E28" i="1"/>
  <c r="G28" i="1"/>
  <c r="H28" i="1"/>
  <c r="J28" i="1"/>
  <c r="E29" i="1"/>
  <c r="G29" i="1"/>
  <c r="H29" i="1"/>
  <c r="J29" i="1"/>
  <c r="E30" i="1"/>
  <c r="G30" i="1"/>
  <c r="H30" i="1"/>
  <c r="J30" i="1"/>
  <c r="E31" i="1"/>
  <c r="G31" i="1"/>
  <c r="H31" i="1"/>
  <c r="J31" i="1"/>
  <c r="E32" i="1"/>
  <c r="G32" i="1"/>
  <c r="H32" i="1"/>
  <c r="J32" i="1"/>
  <c r="E33" i="1"/>
  <c r="G33" i="1"/>
  <c r="H33" i="1"/>
  <c r="J33" i="1"/>
  <c r="E34" i="1"/>
  <c r="G34" i="1"/>
  <c r="H34" i="1"/>
  <c r="J34" i="1"/>
  <c r="E35" i="1"/>
  <c r="G35" i="1"/>
  <c r="H35" i="1"/>
  <c r="J35" i="1"/>
  <c r="E36" i="1"/>
  <c r="G36" i="1"/>
  <c r="H36" i="1"/>
  <c r="J36" i="1"/>
  <c r="E37" i="1"/>
  <c r="G37" i="1"/>
  <c r="H37" i="1"/>
  <c r="J37" i="1"/>
  <c r="E38" i="1"/>
  <c r="G38" i="1"/>
  <c r="H38" i="1"/>
  <c r="J38" i="1"/>
  <c r="E39" i="1"/>
  <c r="G39" i="1"/>
  <c r="H39" i="1"/>
  <c r="J39" i="1"/>
  <c r="E40" i="1"/>
  <c r="G40" i="1"/>
  <c r="H40" i="1"/>
  <c r="J40" i="1"/>
  <c r="E41" i="1"/>
  <c r="G41" i="1"/>
  <c r="H41" i="1"/>
  <c r="J41" i="1"/>
  <c r="E42" i="1"/>
  <c r="G42" i="1"/>
  <c r="H42" i="1"/>
  <c r="J42" i="1"/>
  <c r="E43" i="1"/>
  <c r="G43" i="1"/>
  <c r="H43" i="1"/>
  <c r="J43" i="1"/>
  <c r="E44" i="1"/>
  <c r="G44" i="1"/>
  <c r="H44" i="1"/>
  <c r="J44" i="1"/>
  <c r="E45" i="1"/>
  <c r="G45" i="1"/>
  <c r="H45" i="1"/>
  <c r="J45" i="1"/>
  <c r="E46" i="1"/>
  <c r="G46" i="1"/>
  <c r="H46" i="1"/>
  <c r="J46" i="1"/>
  <c r="E47" i="1"/>
  <c r="G47" i="1"/>
  <c r="H47" i="1"/>
  <c r="J47" i="1"/>
  <c r="E48" i="1"/>
  <c r="G48" i="1"/>
  <c r="H48" i="1"/>
  <c r="J48" i="1"/>
  <c r="E49" i="1"/>
  <c r="G49" i="1"/>
  <c r="H49" i="1"/>
  <c r="J49" i="1"/>
  <c r="E50" i="1"/>
  <c r="G50" i="1"/>
  <c r="H50" i="1"/>
  <c r="J50" i="1"/>
  <c r="E51" i="1"/>
  <c r="G51" i="1"/>
  <c r="H51" i="1"/>
  <c r="J51" i="1"/>
  <c r="E52" i="1"/>
  <c r="G52" i="1"/>
  <c r="H52" i="1"/>
  <c r="J52" i="1"/>
  <c r="E53" i="1"/>
  <c r="G53" i="1"/>
  <c r="H53" i="1"/>
  <c r="J53" i="1"/>
  <c r="E54" i="1"/>
  <c r="G54" i="1"/>
  <c r="H54" i="1"/>
  <c r="J54" i="1"/>
  <c r="E55" i="1"/>
  <c r="G55" i="1"/>
  <c r="H55" i="1"/>
  <c r="J55" i="1"/>
  <c r="E56" i="1"/>
  <c r="G56" i="1"/>
  <c r="H56" i="1"/>
  <c r="J56" i="1"/>
  <c r="E57" i="1"/>
  <c r="G57" i="1"/>
  <c r="H57" i="1"/>
  <c r="J57" i="1"/>
  <c r="E58" i="1"/>
  <c r="G58" i="1"/>
  <c r="H58" i="1"/>
  <c r="J58" i="1"/>
  <c r="E59" i="1"/>
  <c r="G59" i="1"/>
  <c r="H59" i="1"/>
  <c r="J59" i="1"/>
  <c r="E60" i="1"/>
  <c r="G60" i="1"/>
  <c r="H60" i="1"/>
  <c r="J60" i="1"/>
  <c r="E61" i="1"/>
  <c r="G61" i="1"/>
  <c r="H61" i="1"/>
  <c r="J61" i="1"/>
  <c r="E62" i="1"/>
  <c r="G62" i="1"/>
  <c r="H62" i="1"/>
  <c r="J62" i="1"/>
  <c r="E63" i="1"/>
  <c r="G63" i="1"/>
  <c r="H63" i="1"/>
  <c r="J63" i="1"/>
  <c r="E64" i="1"/>
  <c r="G64" i="1"/>
  <c r="H64" i="1"/>
  <c r="J64" i="1"/>
  <c r="E65" i="1"/>
  <c r="G65" i="1"/>
  <c r="H65" i="1"/>
  <c r="J65" i="1"/>
  <c r="E66" i="1"/>
  <c r="G66" i="1"/>
  <c r="H66" i="1"/>
  <c r="J66" i="1"/>
  <c r="E67" i="1"/>
  <c r="G67" i="1"/>
  <c r="H67" i="1"/>
  <c r="J67" i="1"/>
  <c r="E68" i="1"/>
  <c r="G68" i="1"/>
  <c r="H68" i="1"/>
  <c r="J68" i="1"/>
  <c r="E69" i="1"/>
  <c r="G69" i="1"/>
  <c r="H69" i="1"/>
  <c r="J69" i="1"/>
  <c r="E70" i="1"/>
  <c r="G70" i="1"/>
  <c r="H70" i="1"/>
  <c r="J70" i="1"/>
  <c r="E71" i="1"/>
  <c r="G71" i="1"/>
  <c r="H71" i="1"/>
  <c r="J71" i="1"/>
  <c r="E72" i="1"/>
  <c r="G72" i="1"/>
  <c r="H72" i="1"/>
  <c r="J72" i="1"/>
  <c r="E73" i="1"/>
  <c r="G73" i="1"/>
  <c r="H73" i="1"/>
  <c r="J73" i="1"/>
  <c r="E74" i="1"/>
  <c r="G74" i="1"/>
  <c r="H74" i="1"/>
  <c r="J74" i="1"/>
  <c r="E75" i="1"/>
  <c r="G75" i="1"/>
  <c r="H75" i="1"/>
  <c r="J75" i="1"/>
  <c r="E76" i="1"/>
  <c r="G76" i="1"/>
  <c r="H76" i="1"/>
  <c r="J76" i="1"/>
  <c r="E77" i="1"/>
  <c r="G77" i="1"/>
  <c r="H77" i="1"/>
  <c r="J77" i="1"/>
  <c r="E78" i="1"/>
  <c r="G78" i="1"/>
  <c r="H78" i="1"/>
  <c r="J78" i="1"/>
  <c r="E79" i="1"/>
  <c r="G79" i="1"/>
  <c r="H79" i="1"/>
  <c r="J79" i="1"/>
  <c r="E80" i="1"/>
  <c r="G80" i="1"/>
  <c r="H80" i="1"/>
  <c r="J80" i="1"/>
  <c r="E81" i="1"/>
  <c r="G81" i="1"/>
  <c r="H81" i="1"/>
  <c r="J81" i="1"/>
  <c r="E82" i="1"/>
  <c r="G82" i="1"/>
  <c r="H82" i="1"/>
  <c r="J82" i="1"/>
  <c r="E83" i="1"/>
  <c r="G83" i="1"/>
  <c r="H83" i="1"/>
  <c r="J83" i="1"/>
  <c r="E84" i="1"/>
  <c r="G84" i="1"/>
  <c r="H84" i="1"/>
  <c r="J84" i="1"/>
  <c r="E85" i="1"/>
  <c r="G85" i="1"/>
  <c r="H85" i="1"/>
  <c r="J85" i="1"/>
  <c r="E86" i="1"/>
  <c r="G86" i="1"/>
  <c r="H86" i="1"/>
  <c r="J86" i="1"/>
  <c r="E87" i="1"/>
  <c r="G87" i="1"/>
  <c r="H87" i="1"/>
  <c r="J87" i="1"/>
  <c r="E88" i="1"/>
  <c r="G88" i="1"/>
  <c r="H88" i="1"/>
  <c r="J88" i="1"/>
  <c r="E89" i="1"/>
  <c r="G89" i="1"/>
  <c r="H89" i="1"/>
  <c r="J89" i="1"/>
  <c r="E90" i="1"/>
  <c r="G90" i="1"/>
  <c r="H90" i="1"/>
  <c r="J90" i="1"/>
  <c r="E91" i="1"/>
  <c r="G91" i="1"/>
  <c r="H91" i="1"/>
  <c r="J91" i="1"/>
  <c r="E92" i="1"/>
  <c r="G92" i="1"/>
  <c r="H92" i="1"/>
  <c r="J92" i="1"/>
  <c r="E93" i="1"/>
  <c r="G93" i="1"/>
  <c r="H93" i="1"/>
  <c r="J93" i="1"/>
  <c r="E94" i="1"/>
  <c r="G94" i="1"/>
  <c r="H94" i="1"/>
  <c r="J94" i="1"/>
  <c r="E95" i="1"/>
  <c r="G95" i="1"/>
  <c r="H95" i="1"/>
  <c r="J95" i="1"/>
  <c r="E96" i="1"/>
  <c r="G96" i="1"/>
  <c r="H96" i="1"/>
  <c r="J96" i="1"/>
  <c r="E97" i="1"/>
  <c r="G97" i="1"/>
  <c r="H97" i="1"/>
  <c r="J97" i="1"/>
  <c r="E98" i="1"/>
  <c r="G98" i="1"/>
  <c r="H98" i="1"/>
  <c r="J98" i="1"/>
  <c r="E99" i="1"/>
  <c r="G99" i="1"/>
  <c r="H99" i="1"/>
  <c r="J99" i="1"/>
  <c r="E100" i="1"/>
  <c r="G100" i="1"/>
  <c r="H100" i="1"/>
  <c r="J100" i="1"/>
  <c r="E101" i="1"/>
  <c r="G101" i="1"/>
  <c r="H101" i="1"/>
  <c r="J101" i="1"/>
  <c r="E102" i="1"/>
  <c r="G102" i="1"/>
  <c r="H102" i="1"/>
  <c r="J102" i="1"/>
  <c r="E103" i="1"/>
  <c r="G103" i="1"/>
  <c r="H103" i="1"/>
  <c r="J103" i="1"/>
  <c r="E104" i="1"/>
  <c r="G104" i="1"/>
  <c r="H104" i="1"/>
  <c r="J104" i="1"/>
  <c r="E105" i="1"/>
  <c r="G105" i="1"/>
  <c r="H105" i="1"/>
  <c r="J105" i="1"/>
  <c r="E106" i="1"/>
  <c r="G106" i="1"/>
  <c r="H106" i="1"/>
  <c r="J106" i="1"/>
  <c r="E107" i="1"/>
  <c r="G107" i="1"/>
  <c r="H107" i="1"/>
  <c r="J107" i="1"/>
  <c r="E108" i="1"/>
  <c r="G108" i="1"/>
  <c r="H108" i="1"/>
  <c r="J108" i="1"/>
  <c r="E109" i="1"/>
  <c r="G109" i="1"/>
  <c r="H109" i="1"/>
  <c r="J109" i="1"/>
  <c r="E110" i="1"/>
  <c r="G110" i="1"/>
  <c r="H110" i="1"/>
  <c r="J110" i="1"/>
  <c r="E111" i="1"/>
  <c r="G111" i="1"/>
  <c r="H111" i="1"/>
  <c r="J111" i="1"/>
  <c r="E112" i="1"/>
  <c r="G112" i="1"/>
  <c r="H112" i="1"/>
  <c r="J112" i="1"/>
  <c r="E113" i="1"/>
  <c r="G113" i="1"/>
  <c r="H113" i="1"/>
  <c r="J113" i="1"/>
  <c r="E114" i="1"/>
  <c r="G114" i="1"/>
  <c r="H114" i="1"/>
  <c r="J114" i="1"/>
  <c r="E115" i="1"/>
  <c r="G115" i="1"/>
  <c r="H115" i="1"/>
  <c r="J115" i="1"/>
  <c r="E116" i="1"/>
  <c r="G116" i="1"/>
  <c r="H116" i="1"/>
  <c r="J116" i="1"/>
  <c r="E117" i="1"/>
  <c r="G117" i="1"/>
  <c r="H117" i="1"/>
  <c r="J117" i="1"/>
  <c r="E118" i="1"/>
  <c r="G118" i="1"/>
  <c r="H118" i="1"/>
  <c r="J118" i="1"/>
  <c r="E119" i="1"/>
  <c r="G119" i="1"/>
  <c r="H119" i="1"/>
  <c r="J119" i="1"/>
  <c r="E120" i="1"/>
  <c r="G120" i="1"/>
  <c r="H120" i="1"/>
  <c r="J120" i="1"/>
  <c r="H10" i="1"/>
  <c r="J10" i="1" l="1"/>
  <c r="H9" i="1" l="1"/>
  <c r="Q90" i="4" l="1"/>
  <c r="P90" i="4"/>
  <c r="O90" i="4"/>
  <c r="N90" i="4"/>
  <c r="M90" i="4"/>
  <c r="L90" i="4"/>
  <c r="K90" i="4"/>
  <c r="J90" i="4"/>
  <c r="I90" i="4"/>
  <c r="G90" i="4"/>
  <c r="F90" i="4"/>
  <c r="E90" i="4"/>
  <c r="D90" i="4"/>
  <c r="Q89" i="4"/>
  <c r="P89" i="4"/>
  <c r="O89" i="4"/>
  <c r="N89" i="4"/>
  <c r="M89" i="4"/>
  <c r="L89" i="4"/>
  <c r="K89" i="4"/>
  <c r="J89" i="4"/>
  <c r="I89" i="4"/>
  <c r="G89" i="4"/>
  <c r="F89" i="4"/>
  <c r="E89" i="4"/>
  <c r="D89" i="4"/>
  <c r="Q88" i="4"/>
  <c r="P88" i="4"/>
  <c r="O88" i="4"/>
  <c r="N88" i="4"/>
  <c r="M88" i="4"/>
  <c r="L88" i="4"/>
  <c r="K88" i="4"/>
  <c r="J88" i="4"/>
  <c r="I88" i="4"/>
  <c r="G88" i="4"/>
  <c r="F88" i="4"/>
  <c r="E88" i="4"/>
  <c r="D88" i="4"/>
  <c r="Q84" i="4"/>
  <c r="P84" i="4"/>
  <c r="O84" i="4"/>
  <c r="N84" i="4"/>
  <c r="M84" i="4"/>
  <c r="L84" i="4"/>
  <c r="K84" i="4"/>
  <c r="J84" i="4"/>
  <c r="I84" i="4"/>
  <c r="G84" i="4"/>
  <c r="F84" i="4"/>
  <c r="E84" i="4"/>
  <c r="D84" i="4"/>
  <c r="Q83" i="4"/>
  <c r="P83" i="4"/>
  <c r="O83" i="4"/>
  <c r="N83" i="4"/>
  <c r="M83" i="4"/>
  <c r="L83" i="4"/>
  <c r="K83" i="4"/>
  <c r="J83" i="4"/>
  <c r="I83" i="4"/>
  <c r="G83" i="4"/>
  <c r="F83" i="4"/>
  <c r="E83" i="4"/>
  <c r="D83" i="4"/>
  <c r="Q82" i="4"/>
  <c r="P82" i="4"/>
  <c r="O82" i="4"/>
  <c r="N82" i="4"/>
  <c r="M82" i="4"/>
  <c r="L82" i="4"/>
  <c r="K82" i="4"/>
  <c r="J82" i="4"/>
  <c r="I82" i="4"/>
  <c r="G82" i="4"/>
  <c r="F82" i="4"/>
  <c r="E82" i="4"/>
  <c r="D82" i="4"/>
  <c r="Q78" i="4"/>
  <c r="P78" i="4"/>
  <c r="O78" i="4"/>
  <c r="N78" i="4"/>
  <c r="M78" i="4"/>
  <c r="L78" i="4"/>
  <c r="K78" i="4"/>
  <c r="J78" i="4"/>
  <c r="I78" i="4"/>
  <c r="G78" i="4"/>
  <c r="F78" i="4"/>
  <c r="E78" i="4"/>
  <c r="D78" i="4"/>
  <c r="Q77" i="4"/>
  <c r="P77" i="4"/>
  <c r="O77" i="4"/>
  <c r="N77" i="4"/>
  <c r="M77" i="4"/>
  <c r="L77" i="4"/>
  <c r="K77" i="4"/>
  <c r="J77" i="4"/>
  <c r="I77" i="4"/>
  <c r="G77" i="4"/>
  <c r="F77" i="4"/>
  <c r="E77" i="4"/>
  <c r="D77" i="4"/>
  <c r="Q76" i="4"/>
  <c r="P76" i="4"/>
  <c r="O76" i="4"/>
  <c r="N76" i="4"/>
  <c r="M76" i="4"/>
  <c r="L76" i="4"/>
  <c r="K76" i="4"/>
  <c r="J76" i="4"/>
  <c r="I76" i="4"/>
  <c r="G76" i="4"/>
  <c r="F76" i="4"/>
  <c r="E76" i="4"/>
  <c r="D76" i="4"/>
  <c r="Q72" i="4"/>
  <c r="P72" i="4"/>
  <c r="O72" i="4"/>
  <c r="N72" i="4"/>
  <c r="M72" i="4"/>
  <c r="L72" i="4"/>
  <c r="K72" i="4"/>
  <c r="J72" i="4"/>
  <c r="I72" i="4"/>
  <c r="G72" i="4"/>
  <c r="F72" i="4"/>
  <c r="E72" i="4"/>
  <c r="D72" i="4"/>
  <c r="Q71" i="4"/>
  <c r="P71" i="4"/>
  <c r="O71" i="4"/>
  <c r="N71" i="4"/>
  <c r="M71" i="4"/>
  <c r="L71" i="4"/>
  <c r="K71" i="4"/>
  <c r="J71" i="4"/>
  <c r="I71" i="4"/>
  <c r="G71" i="4"/>
  <c r="F71" i="4"/>
  <c r="E71" i="4"/>
  <c r="D71" i="4"/>
  <c r="Q70" i="4"/>
  <c r="P70" i="4"/>
  <c r="O70" i="4"/>
  <c r="N70" i="4"/>
  <c r="M70" i="4"/>
  <c r="L70" i="4"/>
  <c r="K70" i="4"/>
  <c r="J70" i="4"/>
  <c r="I70" i="4"/>
  <c r="G70" i="4"/>
  <c r="F70" i="4"/>
  <c r="E70" i="4"/>
  <c r="D70" i="4"/>
  <c r="Q66" i="4"/>
  <c r="P66" i="4"/>
  <c r="O66" i="4"/>
  <c r="N66" i="4"/>
  <c r="M66" i="4"/>
  <c r="L66" i="4"/>
  <c r="K66" i="4"/>
  <c r="J66" i="4"/>
  <c r="I66" i="4"/>
  <c r="G66" i="4"/>
  <c r="F66" i="4"/>
  <c r="E66" i="4"/>
  <c r="D66" i="4"/>
  <c r="Q65" i="4"/>
  <c r="P65" i="4"/>
  <c r="O65" i="4"/>
  <c r="N65" i="4"/>
  <c r="M65" i="4"/>
  <c r="L65" i="4"/>
  <c r="K65" i="4"/>
  <c r="J65" i="4"/>
  <c r="I65" i="4"/>
  <c r="G65" i="4"/>
  <c r="F65" i="4"/>
  <c r="E65" i="4"/>
  <c r="D65" i="4"/>
  <c r="Q64" i="4"/>
  <c r="P64" i="4"/>
  <c r="O64" i="4"/>
  <c r="N64" i="4"/>
  <c r="M64" i="4"/>
  <c r="L64" i="4"/>
  <c r="K64" i="4"/>
  <c r="J64" i="4"/>
  <c r="I64" i="4"/>
  <c r="G64" i="4"/>
  <c r="F64" i="4"/>
  <c r="E64" i="4"/>
  <c r="D64" i="4"/>
  <c r="Q60" i="4"/>
  <c r="P60" i="4"/>
  <c r="O60" i="4"/>
  <c r="N60" i="4"/>
  <c r="M60" i="4"/>
  <c r="L60" i="4"/>
  <c r="K60" i="4"/>
  <c r="J60" i="4"/>
  <c r="I60" i="4"/>
  <c r="G60" i="4"/>
  <c r="F60" i="4"/>
  <c r="E60" i="4"/>
  <c r="D60" i="4"/>
  <c r="Q59" i="4"/>
  <c r="P59" i="4"/>
  <c r="O59" i="4"/>
  <c r="N59" i="4"/>
  <c r="M59" i="4"/>
  <c r="L59" i="4"/>
  <c r="K59" i="4"/>
  <c r="J59" i="4"/>
  <c r="I59" i="4"/>
  <c r="G59" i="4"/>
  <c r="F59" i="4"/>
  <c r="E59" i="4"/>
  <c r="D59" i="4"/>
  <c r="Q58" i="4"/>
  <c r="P58" i="4"/>
  <c r="O58" i="4"/>
  <c r="N58" i="4"/>
  <c r="M58" i="4"/>
  <c r="L58" i="4"/>
  <c r="K58" i="4"/>
  <c r="J58" i="4"/>
  <c r="I58" i="4"/>
  <c r="G58" i="4"/>
  <c r="F58" i="4"/>
  <c r="E58" i="4"/>
  <c r="D58" i="4"/>
  <c r="Q54" i="4"/>
  <c r="P54" i="4"/>
  <c r="O54" i="4"/>
  <c r="N54" i="4"/>
  <c r="M54" i="4"/>
  <c r="L54" i="4"/>
  <c r="K54" i="4"/>
  <c r="J54" i="4"/>
  <c r="I54" i="4"/>
  <c r="G54" i="4"/>
  <c r="F54" i="4"/>
  <c r="E54" i="4"/>
  <c r="D54" i="4"/>
  <c r="Q53" i="4"/>
  <c r="P53" i="4"/>
  <c r="O53" i="4"/>
  <c r="N53" i="4"/>
  <c r="M53" i="4"/>
  <c r="L53" i="4"/>
  <c r="K53" i="4"/>
  <c r="J53" i="4"/>
  <c r="I53" i="4"/>
  <c r="G53" i="4"/>
  <c r="F53" i="4"/>
  <c r="E53" i="4"/>
  <c r="D53" i="4"/>
  <c r="Q52" i="4"/>
  <c r="P52" i="4"/>
  <c r="O52" i="4"/>
  <c r="N52" i="4"/>
  <c r="M52" i="4"/>
  <c r="L52" i="4"/>
  <c r="K52" i="4"/>
  <c r="J52" i="4"/>
  <c r="I52" i="4"/>
  <c r="G52" i="4"/>
  <c r="F52" i="4"/>
  <c r="E52" i="4"/>
  <c r="D52" i="4"/>
  <c r="Q48" i="4"/>
  <c r="P48" i="4"/>
  <c r="O48" i="4"/>
  <c r="N48" i="4"/>
  <c r="M48" i="4"/>
  <c r="L48" i="4"/>
  <c r="K48" i="4"/>
  <c r="J48" i="4"/>
  <c r="I48" i="4"/>
  <c r="G48" i="4"/>
  <c r="F48" i="4"/>
  <c r="E48" i="4"/>
  <c r="D48" i="4"/>
  <c r="Q47" i="4"/>
  <c r="P47" i="4"/>
  <c r="O47" i="4"/>
  <c r="N47" i="4"/>
  <c r="M47" i="4"/>
  <c r="L47" i="4"/>
  <c r="K47" i="4"/>
  <c r="J47" i="4"/>
  <c r="I47" i="4"/>
  <c r="G47" i="4"/>
  <c r="F47" i="4"/>
  <c r="E47" i="4"/>
  <c r="D47" i="4"/>
  <c r="Q46" i="4"/>
  <c r="P46" i="4"/>
  <c r="O46" i="4"/>
  <c r="N46" i="4"/>
  <c r="M46" i="4"/>
  <c r="L46" i="4"/>
  <c r="K46" i="4"/>
  <c r="J46" i="4"/>
  <c r="I46" i="4"/>
  <c r="G46" i="4"/>
  <c r="F46" i="4"/>
  <c r="E46" i="4"/>
  <c r="D46" i="4"/>
  <c r="Q42" i="4"/>
  <c r="P42" i="4"/>
  <c r="O42" i="4"/>
  <c r="N42" i="4"/>
  <c r="M42" i="4"/>
  <c r="L42" i="4"/>
  <c r="K42" i="4"/>
  <c r="J42" i="4"/>
  <c r="I42" i="4"/>
  <c r="G42" i="4"/>
  <c r="F42" i="4"/>
  <c r="E42" i="4"/>
  <c r="D42" i="4"/>
  <c r="Q41" i="4"/>
  <c r="P41" i="4"/>
  <c r="O41" i="4"/>
  <c r="N41" i="4"/>
  <c r="M41" i="4"/>
  <c r="L41" i="4"/>
  <c r="K41" i="4"/>
  <c r="J41" i="4"/>
  <c r="I41" i="4"/>
  <c r="G41" i="4"/>
  <c r="F41" i="4"/>
  <c r="E41" i="4"/>
  <c r="D41" i="4"/>
  <c r="Q40" i="4"/>
  <c r="P40" i="4"/>
  <c r="O40" i="4"/>
  <c r="N40" i="4"/>
  <c r="M40" i="4"/>
  <c r="L40" i="4"/>
  <c r="K40" i="4"/>
  <c r="J40" i="4"/>
  <c r="I40" i="4"/>
  <c r="G40" i="4"/>
  <c r="F40" i="4"/>
  <c r="E40" i="4"/>
  <c r="D40" i="4"/>
  <c r="Q36" i="4"/>
  <c r="P36" i="4"/>
  <c r="O36" i="4"/>
  <c r="N36" i="4"/>
  <c r="M36" i="4"/>
  <c r="L36" i="4"/>
  <c r="K36" i="4"/>
  <c r="J36" i="4"/>
  <c r="I36" i="4"/>
  <c r="G36" i="4"/>
  <c r="F36" i="4"/>
  <c r="E36" i="4"/>
  <c r="D36" i="4"/>
  <c r="Q35" i="4"/>
  <c r="P35" i="4"/>
  <c r="O35" i="4"/>
  <c r="N35" i="4"/>
  <c r="M35" i="4"/>
  <c r="L35" i="4"/>
  <c r="K35" i="4"/>
  <c r="J35" i="4"/>
  <c r="I35" i="4"/>
  <c r="G35" i="4"/>
  <c r="F35" i="4"/>
  <c r="E35" i="4"/>
  <c r="D35" i="4"/>
  <c r="Q34" i="4"/>
  <c r="P34" i="4"/>
  <c r="O34" i="4"/>
  <c r="N34" i="4"/>
  <c r="M34" i="4"/>
  <c r="L34" i="4"/>
  <c r="K34" i="4"/>
  <c r="J34" i="4"/>
  <c r="I34" i="4"/>
  <c r="G34" i="4"/>
  <c r="F34" i="4"/>
  <c r="E34" i="4"/>
  <c r="D34" i="4"/>
  <c r="Q30" i="4"/>
  <c r="P30" i="4"/>
  <c r="O30" i="4"/>
  <c r="N30" i="4"/>
  <c r="M30" i="4"/>
  <c r="L30" i="4"/>
  <c r="K30" i="4"/>
  <c r="J30" i="4"/>
  <c r="I30" i="4"/>
  <c r="G30" i="4"/>
  <c r="F30" i="4"/>
  <c r="E30" i="4"/>
  <c r="D30" i="4"/>
  <c r="Q29" i="4"/>
  <c r="P29" i="4"/>
  <c r="O29" i="4"/>
  <c r="N29" i="4"/>
  <c r="M29" i="4"/>
  <c r="L29" i="4"/>
  <c r="K29" i="4"/>
  <c r="J29" i="4"/>
  <c r="I29" i="4"/>
  <c r="G29" i="4"/>
  <c r="F29" i="4"/>
  <c r="E29" i="4"/>
  <c r="D29" i="4"/>
  <c r="Q28" i="4"/>
  <c r="P28" i="4"/>
  <c r="O28" i="4"/>
  <c r="N28" i="4"/>
  <c r="M28" i="4"/>
  <c r="L28" i="4"/>
  <c r="K28" i="4"/>
  <c r="J28" i="4"/>
  <c r="I28" i="4"/>
  <c r="G28" i="4"/>
  <c r="F28" i="4"/>
  <c r="E28" i="4"/>
  <c r="D28" i="4"/>
  <c r="Q24" i="4"/>
  <c r="P24" i="4"/>
  <c r="O24" i="4"/>
  <c r="N24" i="4"/>
  <c r="M24" i="4"/>
  <c r="L24" i="4"/>
  <c r="K24" i="4"/>
  <c r="J24" i="4"/>
  <c r="I24" i="4"/>
  <c r="G24" i="4"/>
  <c r="F24" i="4"/>
  <c r="E24" i="4"/>
  <c r="D24" i="4"/>
  <c r="Q23" i="4"/>
  <c r="P23" i="4"/>
  <c r="O23" i="4"/>
  <c r="N23" i="4"/>
  <c r="M23" i="4"/>
  <c r="L23" i="4"/>
  <c r="K23" i="4"/>
  <c r="J23" i="4"/>
  <c r="I23" i="4"/>
  <c r="G23" i="4"/>
  <c r="F23" i="4"/>
  <c r="E23" i="4"/>
  <c r="D23" i="4"/>
  <c r="Q22" i="4"/>
  <c r="P22" i="4"/>
  <c r="O22" i="4"/>
  <c r="N22" i="4"/>
  <c r="M22" i="4"/>
  <c r="L22" i="4"/>
  <c r="K22" i="4"/>
  <c r="J22" i="4"/>
  <c r="I22" i="4"/>
  <c r="G22" i="4"/>
  <c r="F22" i="4"/>
  <c r="E22" i="4"/>
  <c r="D22" i="4"/>
  <c r="Q18" i="4"/>
  <c r="P18" i="4"/>
  <c r="O18" i="4"/>
  <c r="N18" i="4"/>
  <c r="M18" i="4"/>
  <c r="L18" i="4"/>
  <c r="K18" i="4"/>
  <c r="J18" i="4"/>
  <c r="I18" i="4"/>
  <c r="G18" i="4"/>
  <c r="F18" i="4"/>
  <c r="E18" i="4"/>
  <c r="D18" i="4"/>
  <c r="Q17" i="4"/>
  <c r="P17" i="4"/>
  <c r="O17" i="4"/>
  <c r="N17" i="4"/>
  <c r="M17" i="4"/>
  <c r="L17" i="4"/>
  <c r="K17" i="4"/>
  <c r="J17" i="4"/>
  <c r="I17" i="4"/>
  <c r="G17" i="4"/>
  <c r="F17" i="4"/>
  <c r="E17" i="4"/>
  <c r="D17" i="4"/>
  <c r="Q16" i="4"/>
  <c r="P16" i="4"/>
  <c r="O16" i="4"/>
  <c r="N16" i="4"/>
  <c r="M16" i="4"/>
  <c r="L16" i="4"/>
  <c r="K16" i="4"/>
  <c r="J16" i="4"/>
  <c r="I16" i="4"/>
  <c r="G16" i="4"/>
  <c r="F16" i="4"/>
  <c r="E16" i="4"/>
  <c r="D16" i="4"/>
  <c r="D11" i="4"/>
  <c r="E11" i="4"/>
  <c r="F11" i="4"/>
  <c r="G11" i="4"/>
  <c r="I11" i="4"/>
  <c r="J11" i="4"/>
  <c r="K11" i="4"/>
  <c r="L11" i="4"/>
  <c r="M11" i="4"/>
  <c r="N11" i="4"/>
  <c r="O11" i="4"/>
  <c r="P11" i="4"/>
  <c r="Q11" i="4"/>
  <c r="D12" i="4"/>
  <c r="E12" i="4"/>
  <c r="F12" i="4"/>
  <c r="G12" i="4"/>
  <c r="I12" i="4"/>
  <c r="J12" i="4"/>
  <c r="K12" i="4"/>
  <c r="L12" i="4"/>
  <c r="M12" i="4"/>
  <c r="N12" i="4"/>
  <c r="O12" i="4"/>
  <c r="P12" i="4"/>
  <c r="Q12" i="4"/>
  <c r="D10" i="4"/>
  <c r="P10" i="4"/>
  <c r="O10" i="4"/>
  <c r="N10" i="4"/>
  <c r="M10" i="4"/>
  <c r="L10" i="4"/>
  <c r="K10" i="4"/>
  <c r="I10" i="4"/>
  <c r="F10" i="4"/>
  <c r="Q10" i="4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1" i="1"/>
  <c r="A10" i="1"/>
  <c r="H24" i="4" l="1"/>
  <c r="H76" i="4"/>
  <c r="H12" i="4"/>
  <c r="H17" i="4"/>
  <c r="H29" i="4"/>
  <c r="H41" i="4"/>
  <c r="H53" i="4"/>
  <c r="H65" i="4"/>
  <c r="H77" i="4"/>
  <c r="H89" i="4"/>
  <c r="H11" i="4"/>
  <c r="H18" i="4"/>
  <c r="H30" i="4"/>
  <c r="H42" i="4"/>
  <c r="H54" i="4"/>
  <c r="H66" i="4"/>
  <c r="H78" i="4"/>
  <c r="H90" i="4"/>
  <c r="H58" i="4"/>
  <c r="H34" i="4"/>
  <c r="H70" i="4"/>
  <c r="H46" i="4"/>
  <c r="H82" i="4"/>
  <c r="H23" i="4"/>
  <c r="H35" i="4"/>
  <c r="H47" i="4"/>
  <c r="H59" i="4"/>
  <c r="H71" i="4"/>
  <c r="H83" i="4"/>
  <c r="H22" i="4"/>
  <c r="H36" i="4"/>
  <c r="H48" i="4"/>
  <c r="H60" i="4"/>
  <c r="H72" i="4"/>
  <c r="H84" i="4"/>
  <c r="H16" i="4"/>
  <c r="H28" i="4"/>
  <c r="H40" i="4"/>
  <c r="H64" i="4"/>
  <c r="H88" i="4"/>
  <c r="H52" i="4"/>
  <c r="I1" i="4"/>
  <c r="E10" i="4" l="1"/>
  <c r="G10" i="4"/>
  <c r="J10" i="4"/>
  <c r="D6" i="4"/>
  <c r="F4" i="4"/>
  <c r="F3" i="4"/>
  <c r="F2" i="4"/>
  <c r="G10" i="1"/>
  <c r="E10" i="1" l="1"/>
  <c r="J9" i="1"/>
  <c r="E9" i="1"/>
  <c r="H10" i="4" l="1"/>
</calcChain>
</file>

<file path=xl/sharedStrings.xml><?xml version="1.0" encoding="utf-8"?>
<sst xmlns="http://schemas.openxmlformats.org/spreadsheetml/2006/main" count="310" uniqueCount="62">
  <si>
    <t>Meldung</t>
  </si>
  <si>
    <t>Schützenverband Berlin-Brandenburg e.V.</t>
  </si>
  <si>
    <t>Verein</t>
  </si>
  <si>
    <t>für den Ausschuss Bogen</t>
  </si>
  <si>
    <t>ausschuss.bogen@svbb.org</t>
  </si>
  <si>
    <t>KM/LM Halle</t>
  </si>
  <si>
    <t>Landesbogenreferent</t>
  </si>
  <si>
    <t>Jacob Michael Budau</t>
  </si>
  <si>
    <t>KM/LM im Freien</t>
  </si>
  <si>
    <t>Kontakt für Rückfragen</t>
  </si>
  <si>
    <t>stellv. Landesbogenreferent</t>
  </si>
  <si>
    <t>Daniel Domazer</t>
  </si>
  <si>
    <t>KM/LM Feld</t>
  </si>
  <si>
    <t>Zur</t>
  </si>
  <si>
    <t>Meisterschaft(en)</t>
  </si>
  <si>
    <t>melde ich verbindlich folgende Schütz_innen:</t>
  </si>
  <si>
    <t>Startet bei …</t>
  </si>
  <si>
    <t>Nr.</t>
  </si>
  <si>
    <t>Startnr.</t>
  </si>
  <si>
    <t>Name</t>
  </si>
  <si>
    <t>Geburtsdatum</t>
  </si>
  <si>
    <t>Land</t>
  </si>
  <si>
    <t>Klasse</t>
  </si>
  <si>
    <t>Pass-Nr.</t>
  </si>
  <si>
    <t>Vereinsnr.</t>
  </si>
  <si>
    <t>VM</t>
  </si>
  <si>
    <t>Bogenklasse</t>
  </si>
  <si>
    <t>Geschlecht</t>
  </si>
  <si>
    <t>KM</t>
  </si>
  <si>
    <t>LM</t>
  </si>
  <si>
    <t>DM</t>
  </si>
  <si>
    <t>Bemerkungen</t>
  </si>
  <si>
    <t>Nachname, Vorname</t>
  </si>
  <si>
    <t>BL</t>
  </si>
  <si>
    <t>123456-1234567</t>
  </si>
  <si>
    <t>auswählen</t>
  </si>
  <si>
    <t>x</t>
  </si>
  <si>
    <t>männlich</t>
  </si>
  <si>
    <t>weiblich</t>
  </si>
  <si>
    <t>1. Mannschaft</t>
  </si>
  <si>
    <t>2. Mannschaft</t>
  </si>
  <si>
    <t>3. Mannschaft</t>
  </si>
  <si>
    <t>4. Mannschaft</t>
  </si>
  <si>
    <t>5. Mannschaft</t>
  </si>
  <si>
    <t>6. Mannschaft</t>
  </si>
  <si>
    <t>7. Mannschaft</t>
  </si>
  <si>
    <t>8. Mannschaft</t>
  </si>
  <si>
    <t>9. Mannschaft</t>
  </si>
  <si>
    <t>10. Mannschaft</t>
  </si>
  <si>
    <t>11. Mannschaft</t>
  </si>
  <si>
    <t>12. Mannschaft</t>
  </si>
  <si>
    <t>13. Mannschaft</t>
  </si>
  <si>
    <t>14. Mannschaft</t>
  </si>
  <si>
    <t>Compound</t>
  </si>
  <si>
    <t>Recurve</t>
  </si>
  <si>
    <t>Meldene*r</t>
  </si>
  <si>
    <t>Langbogen</t>
  </si>
  <si>
    <t>Blankbogen</t>
  </si>
  <si>
    <t>Traditionell</t>
  </si>
  <si>
    <t>LM 3D</t>
  </si>
  <si>
    <t>Jacob Lindemann</t>
  </si>
  <si>
    <t>melde ich verbindlich folgende Sportler*innen: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</si>
</sst>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4"/>
      <name val="Comic Sans MS"/>
      <family val="4"/>
    </font>
    <font>
      <b/>
      <sz val="2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color theme="1"/>
      <name val="Times New Roman"/>
      <family val="1"/>
    </font>
    <font>
      <sz val="10"/>
      <color theme="4"/>
      <name val="Comic Sans MS"/>
      <family val="4"/>
    </font>
    <font>
      <b/>
      <sz val="15"/>
      <name val="Times New Roman"/>
      <family val="1"/>
    </font>
    <font>
      <i/>
      <sz val="16"/>
      <color theme="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0" borderId="4" xfId="0" quotePrefix="1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0" fontId="7" fillId="2" borderId="4" xfId="0" quotePrefix="1" applyFont="1" applyFill="1" applyBorder="1" applyAlignment="1">
      <alignment horizontal="left"/>
    </xf>
    <xf numFmtId="1" fontId="7" fillId="2" borderId="4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4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 indent="4"/>
    </xf>
    <xf numFmtId="0" fontId="12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31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727710</xdr:colOff>
      <xdr:row>4</xdr:row>
      <xdr:rowOff>34925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9721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727710</xdr:colOff>
      <xdr:row>4</xdr:row>
      <xdr:rowOff>34925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9721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sschuss.bogen@svbb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sschuss.bogen@svb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showGridLines="0" tabSelected="1" view="pageLayout" zoomScaleNormal="100" workbookViewId="0">
      <selection activeCell="I1" sqref="I1"/>
    </sheetView>
  </sheetViews>
  <sheetFormatPr baseColWidth="10" defaultColWidth="11.5546875" defaultRowHeight="16.2" x14ac:dyDescent="0.4"/>
  <cols>
    <col min="1" max="1" width="5" style="1" customWidth="1"/>
    <col min="2" max="2" width="4" style="26" hidden="1" customWidth="1"/>
    <col min="3" max="3" width="10" style="1" hidden="1" customWidth="1"/>
    <col min="4" max="4" width="30.109375" style="2" customWidth="1"/>
    <col min="5" max="5" width="10" style="1" hidden="1" customWidth="1"/>
    <col min="6" max="6" width="15" style="2" customWidth="1"/>
    <col min="7" max="7" width="5" style="1" hidden="1" customWidth="1"/>
    <col min="8" max="8" width="10" style="1" hidden="1" customWidth="1"/>
    <col min="9" max="9" width="15" style="2" customWidth="1"/>
    <col min="10" max="10" width="10" style="1" hidden="1" customWidth="1"/>
    <col min="11" max="11" width="15" style="1" customWidth="1"/>
    <col min="12" max="12" width="10" style="1" customWidth="1"/>
    <col min="13" max="15" width="5" style="2" customWidth="1"/>
    <col min="16" max="16" width="25.109375" style="2" customWidth="1"/>
    <col min="17" max="18" width="11.5546875" style="1" hidden="1" customWidth="1"/>
    <col min="19" max="16384" width="11.5546875" style="1"/>
  </cols>
  <sheetData>
    <row r="1" spans="1:18" ht="27" x14ac:dyDescent="0.6">
      <c r="B1" s="24"/>
      <c r="F1" s="3" t="s">
        <v>0</v>
      </c>
      <c r="H1" s="18"/>
      <c r="I1" s="22">
        <v>2023</v>
      </c>
      <c r="P1" s="20" t="s">
        <v>1</v>
      </c>
    </row>
    <row r="2" spans="1:18" ht="16.05" customHeight="1" x14ac:dyDescent="0.4">
      <c r="F2" s="31" t="s">
        <v>2</v>
      </c>
      <c r="G2" s="32"/>
      <c r="H2" s="32"/>
      <c r="I2" s="33"/>
      <c r="K2" s="21" t="s">
        <v>3</v>
      </c>
      <c r="L2" s="4"/>
      <c r="N2" s="5" t="s">
        <v>4</v>
      </c>
      <c r="P2" s="1"/>
      <c r="Q2" s="1" t="s">
        <v>5</v>
      </c>
    </row>
    <row r="3" spans="1:18" ht="16.05" customHeight="1" x14ac:dyDescent="0.4">
      <c r="F3" s="31" t="s">
        <v>55</v>
      </c>
      <c r="G3" s="32"/>
      <c r="H3" s="32"/>
      <c r="I3" s="33"/>
      <c r="K3" s="21" t="s">
        <v>6</v>
      </c>
      <c r="L3" s="4"/>
      <c r="N3" s="6" t="s">
        <v>60</v>
      </c>
      <c r="P3" s="1"/>
      <c r="Q3" s="1" t="s">
        <v>8</v>
      </c>
    </row>
    <row r="4" spans="1:18" ht="16.05" customHeight="1" x14ac:dyDescent="0.4">
      <c r="F4" s="31" t="s">
        <v>9</v>
      </c>
      <c r="G4" s="32"/>
      <c r="H4" s="32"/>
      <c r="I4" s="33"/>
      <c r="K4" s="21"/>
      <c r="L4" s="4"/>
      <c r="N4" s="6"/>
      <c r="P4" s="1"/>
      <c r="Q4" s="1" t="s">
        <v>12</v>
      </c>
    </row>
    <row r="5" spans="1:18" ht="16.05" customHeight="1" x14ac:dyDescent="0.4">
      <c r="Q5" s="1" t="s">
        <v>59</v>
      </c>
    </row>
    <row r="6" spans="1:18" ht="16.05" customHeight="1" x14ac:dyDescent="0.4">
      <c r="A6" s="1" t="s">
        <v>13</v>
      </c>
      <c r="D6" s="7" t="s">
        <v>14</v>
      </c>
      <c r="F6" s="6" t="s">
        <v>61</v>
      </c>
    </row>
    <row r="7" spans="1:18" ht="16.05" customHeight="1" x14ac:dyDescent="0.4">
      <c r="M7" s="34" t="s">
        <v>16</v>
      </c>
      <c r="N7" s="34"/>
      <c r="O7" s="34"/>
      <c r="Q7" s="1" t="s">
        <v>54</v>
      </c>
    </row>
    <row r="8" spans="1:18" s="6" customFormat="1" ht="16.05" customHeight="1" x14ac:dyDescent="0.25">
      <c r="A8" s="8" t="s">
        <v>17</v>
      </c>
      <c r="B8" s="27"/>
      <c r="C8" s="8" t="s">
        <v>18</v>
      </c>
      <c r="D8" s="8" t="s">
        <v>19</v>
      </c>
      <c r="E8" s="8" t="s">
        <v>2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26</v>
      </c>
      <c r="L8" s="8" t="s">
        <v>27</v>
      </c>
      <c r="M8" s="8" t="s">
        <v>28</v>
      </c>
      <c r="N8" s="8" t="s">
        <v>29</v>
      </c>
      <c r="O8" s="8" t="s">
        <v>30</v>
      </c>
      <c r="P8" s="8" t="s">
        <v>31</v>
      </c>
      <c r="Q8" s="1" t="s">
        <v>53</v>
      </c>
    </row>
    <row r="9" spans="1:18" ht="16.05" customHeight="1" x14ac:dyDescent="0.4">
      <c r="A9" s="9">
        <v>0</v>
      </c>
      <c r="B9" s="28"/>
      <c r="C9" s="9"/>
      <c r="D9" s="10" t="s">
        <v>32</v>
      </c>
      <c r="E9" s="9" t="str">
        <f>$F$2</f>
        <v>Verein</v>
      </c>
      <c r="F9" s="11">
        <v>37059</v>
      </c>
      <c r="G9" s="14" t="s">
        <v>33</v>
      </c>
      <c r="H9" s="15">
        <f>IF(K9="Blank",300,IF(K9="Compound",100,0))+IF(L9="männlich",0,1)+LOOKUP(-(YEAR(F9)-$I$1),$Q$16:$Q$103,$R$16:$R$103)</f>
        <v>11</v>
      </c>
      <c r="I9" s="10" t="s">
        <v>34</v>
      </c>
      <c r="J9" s="9" t="str">
        <f>LEFT(I9,6)</f>
        <v>123456</v>
      </c>
      <c r="K9" s="10" t="s">
        <v>35</v>
      </c>
      <c r="L9" s="10" t="s">
        <v>35</v>
      </c>
      <c r="M9" s="10" t="s">
        <v>36</v>
      </c>
      <c r="N9" s="10" t="s">
        <v>36</v>
      </c>
      <c r="O9" s="10" t="s">
        <v>36</v>
      </c>
      <c r="P9" s="10" t="s">
        <v>31</v>
      </c>
      <c r="Q9" s="6" t="s">
        <v>57</v>
      </c>
    </row>
    <row r="10" spans="1:18" ht="16.05" customHeight="1" x14ac:dyDescent="0.4">
      <c r="A10" s="9">
        <f>IF(D10&lt;&gt;0,B10,0)</f>
        <v>0</v>
      </c>
      <c r="B10" s="7">
        <v>1</v>
      </c>
      <c r="C10" s="12"/>
      <c r="D10" s="13"/>
      <c r="E10" s="12">
        <f t="shared" ref="E10" si="0">IF(D10&lt;&gt;0,$F$2,0)</f>
        <v>0</v>
      </c>
      <c r="F10" s="13"/>
      <c r="G10" s="16">
        <f t="shared" ref="G10" si="1">IF(M10&lt;&gt;0,IF(N10&lt;&gt;0,IF(O10&lt;&gt;0,"BL","BL-"),"BL*"),0)</f>
        <v>0</v>
      </c>
      <c r="H10" s="17">
        <f>IF(K10="Daumenring",500,(IF(K10="Traditionell",400,(IF(K10="Langbogen",300,IF(K10="Blank",200,IF(K10="Compound",100,0)))))+IF(L10="männlich",0,1)+LOOKUP(-(YEAR(F10)-$I$1),$Q$16:$Q$103,$R$16:$R$103)))</f>
        <v>15</v>
      </c>
      <c r="I10" s="13"/>
      <c r="J10" s="12" t="str">
        <f>RIGHT(LEFT(I10,6),4)</f>
        <v/>
      </c>
      <c r="K10" s="12"/>
      <c r="L10" s="12"/>
      <c r="M10" s="13"/>
      <c r="N10" s="13"/>
      <c r="O10" s="13"/>
      <c r="P10" s="13"/>
      <c r="Q10" s="1" t="s">
        <v>56</v>
      </c>
    </row>
    <row r="11" spans="1:18" ht="16.05" customHeight="1" x14ac:dyDescent="0.4">
      <c r="A11" s="9">
        <f>IF(D11&lt;&gt;0,B11,0)</f>
        <v>0</v>
      </c>
      <c r="B11" s="7">
        <v>2</v>
      </c>
      <c r="C11" s="12"/>
      <c r="D11" s="13"/>
      <c r="E11" s="12">
        <f t="shared" ref="E11:E74" si="2">IF(D11&lt;&gt;0,$F$2,0)</f>
        <v>0</v>
      </c>
      <c r="F11" s="13"/>
      <c r="G11" s="16">
        <f t="shared" ref="G11:G74" si="3">IF(M11&lt;&gt;0,IF(N11&lt;&gt;0,IF(O11&lt;&gt;0,"BL","BL-"),"BL*"),0)</f>
        <v>0</v>
      </c>
      <c r="H11" s="17">
        <f t="shared" ref="H11:H74" si="4">IF(K11="Daumenring",500,(IF(K11="Traditionell",400,(IF(K11="Langbogen",300,IF(K11="Blank",200,IF(K11="Compound",100,0)))))+IF(L11="männlich",0,1)+LOOKUP(-(YEAR(F11)-$I$1),$Q$16:$Q$103,$R$16:$R$103)))</f>
        <v>15</v>
      </c>
      <c r="I11" s="13"/>
      <c r="J11" s="12" t="str">
        <f t="shared" ref="J11:J74" si="5">RIGHT(LEFT(I11,6),4)</f>
        <v/>
      </c>
      <c r="K11" s="12"/>
      <c r="L11" s="12"/>
      <c r="M11" s="13"/>
      <c r="N11" s="13"/>
      <c r="O11" s="13"/>
      <c r="P11" s="13"/>
      <c r="Q11" s="1" t="s">
        <v>58</v>
      </c>
    </row>
    <row r="12" spans="1:18" ht="16.05" customHeight="1" x14ac:dyDescent="0.4">
      <c r="A12" s="9">
        <f t="shared" ref="A12:A75" si="6">IF(D12&lt;&gt;0,B12,0)</f>
        <v>0</v>
      </c>
      <c r="B12" s="7">
        <v>3</v>
      </c>
      <c r="C12" s="12"/>
      <c r="D12" s="13"/>
      <c r="E12" s="12">
        <f t="shared" si="2"/>
        <v>0</v>
      </c>
      <c r="F12" s="13"/>
      <c r="G12" s="16">
        <f t="shared" si="3"/>
        <v>0</v>
      </c>
      <c r="H12" s="17">
        <f t="shared" si="4"/>
        <v>15</v>
      </c>
      <c r="I12" s="13"/>
      <c r="J12" s="12" t="str">
        <f t="shared" si="5"/>
        <v/>
      </c>
      <c r="K12" s="12"/>
      <c r="L12" s="12"/>
      <c r="M12" s="13"/>
      <c r="N12" s="13"/>
      <c r="O12" s="13"/>
      <c r="P12" s="13"/>
    </row>
    <row r="13" spans="1:18" ht="16.05" customHeight="1" x14ac:dyDescent="0.4">
      <c r="A13" s="9">
        <f t="shared" si="6"/>
        <v>0</v>
      </c>
      <c r="B13" s="7">
        <v>4</v>
      </c>
      <c r="C13" s="12"/>
      <c r="D13" s="13"/>
      <c r="E13" s="12">
        <f t="shared" si="2"/>
        <v>0</v>
      </c>
      <c r="F13" s="13"/>
      <c r="G13" s="16">
        <f t="shared" si="3"/>
        <v>0</v>
      </c>
      <c r="H13" s="17">
        <f t="shared" si="4"/>
        <v>15</v>
      </c>
      <c r="I13" s="13"/>
      <c r="J13" s="12" t="str">
        <f t="shared" si="5"/>
        <v/>
      </c>
      <c r="K13" s="12"/>
      <c r="L13" s="12"/>
      <c r="M13" s="13"/>
      <c r="N13" s="13"/>
      <c r="O13" s="13"/>
      <c r="P13" s="13"/>
      <c r="Q13" s="1" t="s">
        <v>37</v>
      </c>
    </row>
    <row r="14" spans="1:18" ht="16.05" customHeight="1" x14ac:dyDescent="0.4">
      <c r="A14" s="9">
        <f t="shared" si="6"/>
        <v>0</v>
      </c>
      <c r="B14" s="7">
        <v>5</v>
      </c>
      <c r="C14" s="12"/>
      <c r="D14" s="13"/>
      <c r="E14" s="12">
        <f t="shared" si="2"/>
        <v>0</v>
      </c>
      <c r="F14" s="13"/>
      <c r="G14" s="16">
        <f t="shared" si="3"/>
        <v>0</v>
      </c>
      <c r="H14" s="17">
        <f t="shared" si="4"/>
        <v>15</v>
      </c>
      <c r="I14" s="13"/>
      <c r="J14" s="12" t="str">
        <f t="shared" si="5"/>
        <v/>
      </c>
      <c r="K14" s="12"/>
      <c r="L14" s="12"/>
      <c r="M14" s="13"/>
      <c r="N14" s="13"/>
      <c r="O14" s="13"/>
      <c r="P14" s="13"/>
      <c r="Q14" s="1" t="s">
        <v>38</v>
      </c>
    </row>
    <row r="15" spans="1:18" ht="16.05" customHeight="1" x14ac:dyDescent="0.4">
      <c r="A15" s="9">
        <f t="shared" si="6"/>
        <v>0</v>
      </c>
      <c r="B15" s="7">
        <v>6</v>
      </c>
      <c r="C15" s="12"/>
      <c r="D15" s="13"/>
      <c r="E15" s="12">
        <f t="shared" si="2"/>
        <v>0</v>
      </c>
      <c r="F15" s="13"/>
      <c r="G15" s="16">
        <f t="shared" si="3"/>
        <v>0</v>
      </c>
      <c r="H15" s="17">
        <f t="shared" si="4"/>
        <v>15</v>
      </c>
      <c r="I15" s="13"/>
      <c r="J15" s="12" t="str">
        <f t="shared" si="5"/>
        <v/>
      </c>
      <c r="K15" s="12"/>
      <c r="L15" s="12"/>
      <c r="M15" s="13"/>
      <c r="N15" s="13"/>
      <c r="O15" s="13"/>
      <c r="P15" s="13"/>
    </row>
    <row r="16" spans="1:18" ht="16.05" customHeight="1" x14ac:dyDescent="0.4">
      <c r="A16" s="9">
        <f t="shared" si="6"/>
        <v>0</v>
      </c>
      <c r="B16" s="7">
        <v>7</v>
      </c>
      <c r="C16" s="12"/>
      <c r="D16" s="13"/>
      <c r="E16" s="12">
        <f t="shared" si="2"/>
        <v>0</v>
      </c>
      <c r="F16" s="13"/>
      <c r="G16" s="16">
        <f t="shared" si="3"/>
        <v>0</v>
      </c>
      <c r="H16" s="17">
        <f t="shared" si="4"/>
        <v>15</v>
      </c>
      <c r="I16" s="13"/>
      <c r="J16" s="12" t="str">
        <f t="shared" si="5"/>
        <v/>
      </c>
      <c r="K16" s="12"/>
      <c r="L16" s="12"/>
      <c r="M16" s="13"/>
      <c r="N16" s="13"/>
      <c r="O16" s="13"/>
      <c r="P16" s="13"/>
      <c r="Q16" s="1">
        <v>1</v>
      </c>
      <c r="R16" s="1">
        <v>24</v>
      </c>
    </row>
    <row r="17" spans="1:18" ht="16.05" customHeight="1" x14ac:dyDescent="0.4">
      <c r="A17" s="9">
        <f t="shared" si="6"/>
        <v>0</v>
      </c>
      <c r="B17" s="7">
        <v>8</v>
      </c>
      <c r="C17" s="12"/>
      <c r="D17" s="13"/>
      <c r="E17" s="12">
        <f t="shared" si="2"/>
        <v>0</v>
      </c>
      <c r="F17" s="13"/>
      <c r="G17" s="16">
        <f t="shared" si="3"/>
        <v>0</v>
      </c>
      <c r="H17" s="17">
        <f t="shared" si="4"/>
        <v>15</v>
      </c>
      <c r="I17" s="13"/>
      <c r="J17" s="12" t="str">
        <f t="shared" si="5"/>
        <v/>
      </c>
      <c r="K17" s="12"/>
      <c r="L17" s="12"/>
      <c r="M17" s="13"/>
      <c r="N17" s="13"/>
      <c r="O17" s="13"/>
      <c r="P17" s="13"/>
      <c r="Q17" s="1">
        <v>2</v>
      </c>
      <c r="R17" s="1">
        <v>24</v>
      </c>
    </row>
    <row r="18" spans="1:18" ht="16.05" customHeight="1" x14ac:dyDescent="0.4">
      <c r="A18" s="9">
        <f t="shared" si="6"/>
        <v>0</v>
      </c>
      <c r="B18" s="7">
        <v>9</v>
      </c>
      <c r="C18" s="12"/>
      <c r="D18" s="13"/>
      <c r="E18" s="12">
        <f t="shared" si="2"/>
        <v>0</v>
      </c>
      <c r="F18" s="13"/>
      <c r="G18" s="16">
        <f t="shared" si="3"/>
        <v>0</v>
      </c>
      <c r="H18" s="17">
        <f t="shared" si="4"/>
        <v>15</v>
      </c>
      <c r="I18" s="13"/>
      <c r="J18" s="12" t="str">
        <f t="shared" si="5"/>
        <v/>
      </c>
      <c r="K18" s="12"/>
      <c r="L18" s="12"/>
      <c r="M18" s="13"/>
      <c r="N18" s="13"/>
      <c r="O18" s="13"/>
      <c r="P18" s="13"/>
      <c r="Q18" s="1">
        <v>3</v>
      </c>
      <c r="R18" s="1">
        <v>24</v>
      </c>
    </row>
    <row r="19" spans="1:18" ht="16.05" customHeight="1" x14ac:dyDescent="0.4">
      <c r="A19" s="9">
        <f t="shared" si="6"/>
        <v>0</v>
      </c>
      <c r="B19" s="7">
        <v>10</v>
      </c>
      <c r="C19" s="12"/>
      <c r="D19" s="13"/>
      <c r="E19" s="12">
        <f t="shared" si="2"/>
        <v>0</v>
      </c>
      <c r="F19" s="13"/>
      <c r="G19" s="16">
        <f t="shared" si="3"/>
        <v>0</v>
      </c>
      <c r="H19" s="17">
        <f t="shared" si="4"/>
        <v>15</v>
      </c>
      <c r="I19" s="13"/>
      <c r="J19" s="12" t="str">
        <f t="shared" si="5"/>
        <v/>
      </c>
      <c r="K19" s="12"/>
      <c r="L19" s="12"/>
      <c r="M19" s="13"/>
      <c r="N19" s="13"/>
      <c r="O19" s="13"/>
      <c r="P19" s="13"/>
      <c r="Q19" s="1">
        <v>4</v>
      </c>
      <c r="R19" s="1">
        <v>24</v>
      </c>
    </row>
    <row r="20" spans="1:18" ht="16.05" customHeight="1" x14ac:dyDescent="0.4">
      <c r="A20" s="9">
        <f t="shared" si="6"/>
        <v>0</v>
      </c>
      <c r="B20" s="7">
        <v>11</v>
      </c>
      <c r="C20" s="12"/>
      <c r="D20" s="13"/>
      <c r="E20" s="12">
        <f t="shared" si="2"/>
        <v>0</v>
      </c>
      <c r="F20" s="13"/>
      <c r="G20" s="16">
        <f t="shared" si="3"/>
        <v>0</v>
      </c>
      <c r="H20" s="17">
        <f t="shared" si="4"/>
        <v>15</v>
      </c>
      <c r="I20" s="13"/>
      <c r="J20" s="12" t="str">
        <f t="shared" si="5"/>
        <v/>
      </c>
      <c r="K20" s="12"/>
      <c r="L20" s="12"/>
      <c r="M20" s="13"/>
      <c r="N20" s="13"/>
      <c r="O20" s="13"/>
      <c r="P20" s="13"/>
      <c r="Q20" s="1">
        <v>5</v>
      </c>
      <c r="R20" s="1">
        <v>24</v>
      </c>
    </row>
    <row r="21" spans="1:18" ht="16.05" customHeight="1" x14ac:dyDescent="0.4">
      <c r="A21" s="9">
        <f t="shared" si="6"/>
        <v>0</v>
      </c>
      <c r="B21" s="7">
        <v>12</v>
      </c>
      <c r="C21" s="12"/>
      <c r="D21" s="13"/>
      <c r="E21" s="12">
        <f t="shared" si="2"/>
        <v>0</v>
      </c>
      <c r="F21" s="13"/>
      <c r="G21" s="16">
        <f t="shared" si="3"/>
        <v>0</v>
      </c>
      <c r="H21" s="17">
        <f t="shared" si="4"/>
        <v>15</v>
      </c>
      <c r="I21" s="13"/>
      <c r="J21" s="12" t="str">
        <f t="shared" si="5"/>
        <v/>
      </c>
      <c r="K21" s="12"/>
      <c r="L21" s="12"/>
      <c r="M21" s="13"/>
      <c r="N21" s="13"/>
      <c r="O21" s="13"/>
      <c r="P21" s="13"/>
      <c r="Q21" s="1">
        <v>6</v>
      </c>
      <c r="R21" s="1">
        <v>24</v>
      </c>
    </row>
    <row r="22" spans="1:18" ht="16.05" customHeight="1" x14ac:dyDescent="0.4">
      <c r="A22" s="9">
        <f t="shared" si="6"/>
        <v>0</v>
      </c>
      <c r="B22" s="7">
        <v>13</v>
      </c>
      <c r="C22" s="12"/>
      <c r="D22" s="13"/>
      <c r="E22" s="12">
        <f t="shared" si="2"/>
        <v>0</v>
      </c>
      <c r="F22" s="13"/>
      <c r="G22" s="16">
        <f t="shared" si="3"/>
        <v>0</v>
      </c>
      <c r="H22" s="17">
        <f t="shared" si="4"/>
        <v>15</v>
      </c>
      <c r="I22" s="13"/>
      <c r="J22" s="12" t="str">
        <f t="shared" si="5"/>
        <v/>
      </c>
      <c r="K22" s="12"/>
      <c r="L22" s="12"/>
      <c r="M22" s="13"/>
      <c r="N22" s="13"/>
      <c r="O22" s="13"/>
      <c r="P22" s="13"/>
      <c r="Q22" s="1">
        <v>7</v>
      </c>
      <c r="R22" s="1">
        <v>24</v>
      </c>
    </row>
    <row r="23" spans="1:18" ht="16.05" customHeight="1" x14ac:dyDescent="0.4">
      <c r="A23" s="9">
        <f t="shared" si="6"/>
        <v>0</v>
      </c>
      <c r="B23" s="7">
        <v>14</v>
      </c>
      <c r="C23" s="12"/>
      <c r="D23" s="13"/>
      <c r="E23" s="12">
        <f t="shared" si="2"/>
        <v>0</v>
      </c>
      <c r="F23" s="13"/>
      <c r="G23" s="16">
        <f t="shared" si="3"/>
        <v>0</v>
      </c>
      <c r="H23" s="17">
        <f t="shared" si="4"/>
        <v>15</v>
      </c>
      <c r="I23" s="13"/>
      <c r="J23" s="12" t="str">
        <f t="shared" si="5"/>
        <v/>
      </c>
      <c r="K23" s="12"/>
      <c r="L23" s="12"/>
      <c r="M23" s="13"/>
      <c r="N23" s="13"/>
      <c r="O23" s="13"/>
      <c r="P23" s="13"/>
      <c r="Q23" s="1">
        <v>8</v>
      </c>
      <c r="R23" s="1">
        <v>24</v>
      </c>
    </row>
    <row r="24" spans="1:18" ht="16.05" customHeight="1" x14ac:dyDescent="0.4">
      <c r="A24" s="9">
        <f t="shared" si="6"/>
        <v>0</v>
      </c>
      <c r="B24" s="7">
        <v>15</v>
      </c>
      <c r="C24" s="12"/>
      <c r="D24" s="13"/>
      <c r="E24" s="12">
        <f t="shared" si="2"/>
        <v>0</v>
      </c>
      <c r="F24" s="13"/>
      <c r="G24" s="16">
        <f t="shared" si="3"/>
        <v>0</v>
      </c>
      <c r="H24" s="17">
        <f t="shared" si="4"/>
        <v>15</v>
      </c>
      <c r="I24" s="13"/>
      <c r="J24" s="12" t="str">
        <f t="shared" si="5"/>
        <v/>
      </c>
      <c r="K24" s="12"/>
      <c r="L24" s="12"/>
      <c r="M24" s="13"/>
      <c r="N24" s="13"/>
      <c r="O24" s="13"/>
      <c r="P24" s="13"/>
      <c r="Q24" s="1">
        <v>9</v>
      </c>
      <c r="R24" s="1">
        <v>24</v>
      </c>
    </row>
    <row r="25" spans="1:18" ht="16.05" customHeight="1" x14ac:dyDescent="0.4">
      <c r="A25" s="9">
        <f t="shared" si="6"/>
        <v>0</v>
      </c>
      <c r="B25" s="7">
        <v>16</v>
      </c>
      <c r="C25" s="12"/>
      <c r="D25" s="13"/>
      <c r="E25" s="12">
        <f t="shared" si="2"/>
        <v>0</v>
      </c>
      <c r="F25" s="13"/>
      <c r="G25" s="16">
        <f t="shared" si="3"/>
        <v>0</v>
      </c>
      <c r="H25" s="17">
        <f t="shared" si="4"/>
        <v>15</v>
      </c>
      <c r="I25" s="13"/>
      <c r="J25" s="12" t="str">
        <f t="shared" si="5"/>
        <v/>
      </c>
      <c r="K25" s="12"/>
      <c r="L25" s="12"/>
      <c r="M25" s="13"/>
      <c r="N25" s="13"/>
      <c r="O25" s="13"/>
      <c r="P25" s="13"/>
      <c r="Q25" s="1">
        <v>10</v>
      </c>
      <c r="R25" s="1">
        <v>24</v>
      </c>
    </row>
    <row r="26" spans="1:18" ht="16.05" customHeight="1" x14ac:dyDescent="0.4">
      <c r="A26" s="9">
        <f t="shared" si="6"/>
        <v>0</v>
      </c>
      <c r="B26" s="7">
        <v>17</v>
      </c>
      <c r="C26" s="12"/>
      <c r="D26" s="13"/>
      <c r="E26" s="12">
        <f t="shared" si="2"/>
        <v>0</v>
      </c>
      <c r="F26" s="13"/>
      <c r="G26" s="16">
        <f t="shared" si="3"/>
        <v>0</v>
      </c>
      <c r="H26" s="17">
        <f t="shared" si="4"/>
        <v>15</v>
      </c>
      <c r="I26" s="13"/>
      <c r="J26" s="12" t="str">
        <f t="shared" si="5"/>
        <v/>
      </c>
      <c r="K26" s="12"/>
      <c r="L26" s="12"/>
      <c r="M26" s="13"/>
      <c r="N26" s="13"/>
      <c r="O26" s="13"/>
      <c r="P26" s="13"/>
      <c r="Q26" s="1">
        <v>11</v>
      </c>
      <c r="R26" s="1">
        <v>22</v>
      </c>
    </row>
    <row r="27" spans="1:18" ht="16.05" customHeight="1" x14ac:dyDescent="0.4">
      <c r="A27" s="9">
        <f t="shared" si="6"/>
        <v>0</v>
      </c>
      <c r="B27" s="7">
        <v>18</v>
      </c>
      <c r="C27" s="12"/>
      <c r="D27" s="13"/>
      <c r="E27" s="12">
        <f t="shared" si="2"/>
        <v>0</v>
      </c>
      <c r="F27" s="13"/>
      <c r="G27" s="16">
        <f t="shared" si="3"/>
        <v>0</v>
      </c>
      <c r="H27" s="17">
        <f t="shared" si="4"/>
        <v>15</v>
      </c>
      <c r="I27" s="13"/>
      <c r="J27" s="12" t="str">
        <f t="shared" si="5"/>
        <v/>
      </c>
      <c r="K27" s="12"/>
      <c r="L27" s="12"/>
      <c r="M27" s="13"/>
      <c r="N27" s="13"/>
      <c r="O27" s="13"/>
      <c r="P27" s="13"/>
      <c r="Q27" s="1">
        <v>12</v>
      </c>
      <c r="R27" s="1">
        <v>22</v>
      </c>
    </row>
    <row r="28" spans="1:18" ht="16.05" customHeight="1" x14ac:dyDescent="0.4">
      <c r="A28" s="9">
        <f t="shared" si="6"/>
        <v>0</v>
      </c>
      <c r="B28" s="7">
        <v>19</v>
      </c>
      <c r="C28" s="12"/>
      <c r="D28" s="13"/>
      <c r="E28" s="12">
        <f t="shared" si="2"/>
        <v>0</v>
      </c>
      <c r="F28" s="13"/>
      <c r="G28" s="16">
        <f t="shared" si="3"/>
        <v>0</v>
      </c>
      <c r="H28" s="17">
        <f t="shared" si="4"/>
        <v>15</v>
      </c>
      <c r="I28" s="13"/>
      <c r="J28" s="12" t="str">
        <f t="shared" si="5"/>
        <v/>
      </c>
      <c r="K28" s="12"/>
      <c r="L28" s="12"/>
      <c r="M28" s="13"/>
      <c r="N28" s="13"/>
      <c r="O28" s="13"/>
      <c r="P28" s="13"/>
      <c r="Q28" s="1">
        <v>13</v>
      </c>
      <c r="R28" s="1">
        <v>20</v>
      </c>
    </row>
    <row r="29" spans="1:18" ht="16.05" customHeight="1" x14ac:dyDescent="0.4">
      <c r="A29" s="9">
        <f t="shared" si="6"/>
        <v>0</v>
      </c>
      <c r="B29" s="7">
        <v>20</v>
      </c>
      <c r="C29" s="12"/>
      <c r="D29" s="13"/>
      <c r="E29" s="12">
        <f t="shared" si="2"/>
        <v>0</v>
      </c>
      <c r="F29" s="13"/>
      <c r="G29" s="16">
        <f t="shared" si="3"/>
        <v>0</v>
      </c>
      <c r="H29" s="17">
        <f t="shared" si="4"/>
        <v>15</v>
      </c>
      <c r="I29" s="13"/>
      <c r="J29" s="12" t="str">
        <f t="shared" si="5"/>
        <v/>
      </c>
      <c r="K29" s="12"/>
      <c r="L29" s="12"/>
      <c r="M29" s="13"/>
      <c r="N29" s="13"/>
      <c r="O29" s="13"/>
      <c r="P29" s="13"/>
      <c r="Q29" s="1">
        <v>14</v>
      </c>
      <c r="R29" s="1">
        <v>20</v>
      </c>
    </row>
    <row r="30" spans="1:18" ht="16.05" customHeight="1" x14ac:dyDescent="0.4">
      <c r="A30" s="9">
        <f t="shared" si="6"/>
        <v>0</v>
      </c>
      <c r="B30" s="7">
        <v>21</v>
      </c>
      <c r="C30" s="12"/>
      <c r="D30" s="13"/>
      <c r="E30" s="12">
        <f t="shared" si="2"/>
        <v>0</v>
      </c>
      <c r="F30" s="13"/>
      <c r="G30" s="16">
        <f t="shared" si="3"/>
        <v>0</v>
      </c>
      <c r="H30" s="17">
        <f t="shared" si="4"/>
        <v>15</v>
      </c>
      <c r="I30" s="13"/>
      <c r="J30" s="12" t="str">
        <f t="shared" si="5"/>
        <v/>
      </c>
      <c r="K30" s="12"/>
      <c r="L30" s="12"/>
      <c r="M30" s="13"/>
      <c r="N30" s="13"/>
      <c r="O30" s="13"/>
      <c r="P30" s="13"/>
      <c r="Q30" s="1">
        <v>15</v>
      </c>
      <c r="R30" s="1">
        <v>30</v>
      </c>
    </row>
    <row r="31" spans="1:18" ht="16.05" customHeight="1" x14ac:dyDescent="0.4">
      <c r="A31" s="9">
        <f t="shared" si="6"/>
        <v>0</v>
      </c>
      <c r="B31" s="7">
        <v>22</v>
      </c>
      <c r="C31" s="12"/>
      <c r="D31" s="13"/>
      <c r="E31" s="12">
        <f t="shared" si="2"/>
        <v>0</v>
      </c>
      <c r="F31" s="13"/>
      <c r="G31" s="16">
        <f t="shared" si="3"/>
        <v>0</v>
      </c>
      <c r="H31" s="17">
        <f t="shared" si="4"/>
        <v>15</v>
      </c>
      <c r="I31" s="13"/>
      <c r="J31" s="12" t="str">
        <f t="shared" si="5"/>
        <v/>
      </c>
      <c r="K31" s="12"/>
      <c r="L31" s="12"/>
      <c r="M31" s="13"/>
      <c r="N31" s="13"/>
      <c r="O31" s="13"/>
      <c r="P31" s="13"/>
      <c r="Q31" s="1">
        <v>16</v>
      </c>
      <c r="R31" s="1">
        <v>30</v>
      </c>
    </row>
    <row r="32" spans="1:18" ht="16.05" customHeight="1" x14ac:dyDescent="0.4">
      <c r="A32" s="9">
        <f t="shared" si="6"/>
        <v>0</v>
      </c>
      <c r="B32" s="7">
        <v>23</v>
      </c>
      <c r="C32" s="12"/>
      <c r="D32" s="13"/>
      <c r="E32" s="12">
        <f t="shared" si="2"/>
        <v>0</v>
      </c>
      <c r="F32" s="13"/>
      <c r="G32" s="16">
        <f t="shared" si="3"/>
        <v>0</v>
      </c>
      <c r="H32" s="17">
        <f t="shared" si="4"/>
        <v>15</v>
      </c>
      <c r="I32" s="13"/>
      <c r="J32" s="12" t="str">
        <f t="shared" si="5"/>
        <v/>
      </c>
      <c r="K32" s="12"/>
      <c r="L32" s="12"/>
      <c r="M32" s="13"/>
      <c r="N32" s="13"/>
      <c r="O32" s="13"/>
      <c r="P32" s="13"/>
      <c r="Q32" s="1">
        <v>17</v>
      </c>
      <c r="R32" s="1">
        <v>30</v>
      </c>
    </row>
    <row r="33" spans="1:18" ht="16.05" customHeight="1" x14ac:dyDescent="0.4">
      <c r="A33" s="9">
        <f t="shared" si="6"/>
        <v>0</v>
      </c>
      <c r="B33" s="7">
        <v>24</v>
      </c>
      <c r="C33" s="12"/>
      <c r="D33" s="13"/>
      <c r="E33" s="12">
        <f t="shared" si="2"/>
        <v>0</v>
      </c>
      <c r="F33" s="13"/>
      <c r="G33" s="16">
        <f t="shared" si="3"/>
        <v>0</v>
      </c>
      <c r="H33" s="17">
        <f t="shared" si="4"/>
        <v>15</v>
      </c>
      <c r="I33" s="13"/>
      <c r="J33" s="12" t="str">
        <f t="shared" si="5"/>
        <v/>
      </c>
      <c r="K33" s="12"/>
      <c r="L33" s="12"/>
      <c r="M33" s="13"/>
      <c r="N33" s="13"/>
      <c r="O33" s="13"/>
      <c r="P33" s="13"/>
      <c r="Q33" s="1">
        <v>18</v>
      </c>
      <c r="R33" s="1">
        <v>40</v>
      </c>
    </row>
    <row r="34" spans="1:18" ht="16.05" customHeight="1" x14ac:dyDescent="0.4">
      <c r="A34" s="9">
        <f t="shared" si="6"/>
        <v>0</v>
      </c>
      <c r="B34" s="7">
        <v>25</v>
      </c>
      <c r="C34" s="12"/>
      <c r="D34" s="13"/>
      <c r="E34" s="12">
        <f t="shared" si="2"/>
        <v>0</v>
      </c>
      <c r="F34" s="13"/>
      <c r="G34" s="16">
        <f t="shared" si="3"/>
        <v>0</v>
      </c>
      <c r="H34" s="17">
        <f t="shared" si="4"/>
        <v>15</v>
      </c>
      <c r="I34" s="13"/>
      <c r="J34" s="12" t="str">
        <f t="shared" si="5"/>
        <v/>
      </c>
      <c r="K34" s="12"/>
      <c r="L34" s="12"/>
      <c r="M34" s="13"/>
      <c r="N34" s="13"/>
      <c r="O34" s="13"/>
      <c r="P34" s="13"/>
      <c r="Q34" s="1">
        <v>19</v>
      </c>
      <c r="R34" s="1">
        <v>40</v>
      </c>
    </row>
    <row r="35" spans="1:18" ht="16.05" customHeight="1" x14ac:dyDescent="0.4">
      <c r="A35" s="9">
        <f t="shared" si="6"/>
        <v>0</v>
      </c>
      <c r="B35" s="7">
        <v>26</v>
      </c>
      <c r="C35" s="12"/>
      <c r="D35" s="13"/>
      <c r="E35" s="12">
        <f t="shared" si="2"/>
        <v>0</v>
      </c>
      <c r="F35" s="13"/>
      <c r="G35" s="16">
        <f t="shared" si="3"/>
        <v>0</v>
      </c>
      <c r="H35" s="17">
        <f t="shared" si="4"/>
        <v>15</v>
      </c>
      <c r="I35" s="13"/>
      <c r="J35" s="12" t="str">
        <f t="shared" si="5"/>
        <v/>
      </c>
      <c r="K35" s="12"/>
      <c r="L35" s="12"/>
      <c r="M35" s="13"/>
      <c r="N35" s="13"/>
      <c r="O35" s="13"/>
      <c r="P35" s="13"/>
      <c r="Q35" s="1">
        <v>20</v>
      </c>
      <c r="R35" s="1">
        <v>40</v>
      </c>
    </row>
    <row r="36" spans="1:18" ht="16.05" customHeight="1" x14ac:dyDescent="0.4">
      <c r="A36" s="9">
        <f t="shared" si="6"/>
        <v>0</v>
      </c>
      <c r="B36" s="7">
        <v>27</v>
      </c>
      <c r="C36" s="12"/>
      <c r="D36" s="13"/>
      <c r="E36" s="12">
        <f t="shared" si="2"/>
        <v>0</v>
      </c>
      <c r="F36" s="13"/>
      <c r="G36" s="16">
        <f t="shared" si="3"/>
        <v>0</v>
      </c>
      <c r="H36" s="17">
        <f t="shared" si="4"/>
        <v>15</v>
      </c>
      <c r="I36" s="13"/>
      <c r="J36" s="12" t="str">
        <f t="shared" si="5"/>
        <v/>
      </c>
      <c r="K36" s="12"/>
      <c r="L36" s="12"/>
      <c r="M36" s="13"/>
      <c r="N36" s="13"/>
      <c r="O36" s="13"/>
      <c r="P36" s="13"/>
      <c r="Q36" s="1">
        <v>21</v>
      </c>
      <c r="R36" s="1">
        <v>10</v>
      </c>
    </row>
    <row r="37" spans="1:18" ht="16.05" customHeight="1" x14ac:dyDescent="0.4">
      <c r="A37" s="9">
        <f t="shared" si="6"/>
        <v>0</v>
      </c>
      <c r="B37" s="7">
        <v>28</v>
      </c>
      <c r="C37" s="12"/>
      <c r="D37" s="13"/>
      <c r="E37" s="12">
        <f t="shared" si="2"/>
        <v>0</v>
      </c>
      <c r="F37" s="13"/>
      <c r="G37" s="16">
        <f t="shared" si="3"/>
        <v>0</v>
      </c>
      <c r="H37" s="17">
        <f t="shared" si="4"/>
        <v>15</v>
      </c>
      <c r="I37" s="13"/>
      <c r="J37" s="12" t="str">
        <f t="shared" si="5"/>
        <v/>
      </c>
      <c r="K37" s="12"/>
      <c r="L37" s="12"/>
      <c r="M37" s="13"/>
      <c r="N37" s="13"/>
      <c r="O37" s="13"/>
      <c r="P37" s="13"/>
      <c r="Q37" s="1">
        <v>22</v>
      </c>
      <c r="R37" s="1">
        <v>10</v>
      </c>
    </row>
    <row r="38" spans="1:18" ht="16.05" customHeight="1" x14ac:dyDescent="0.4">
      <c r="A38" s="9">
        <f t="shared" si="6"/>
        <v>0</v>
      </c>
      <c r="B38" s="7">
        <v>29</v>
      </c>
      <c r="C38" s="12"/>
      <c r="D38" s="13"/>
      <c r="E38" s="12">
        <f t="shared" si="2"/>
        <v>0</v>
      </c>
      <c r="F38" s="13"/>
      <c r="G38" s="16">
        <f t="shared" si="3"/>
        <v>0</v>
      </c>
      <c r="H38" s="17">
        <f t="shared" si="4"/>
        <v>15</v>
      </c>
      <c r="I38" s="13"/>
      <c r="J38" s="12" t="str">
        <f t="shared" si="5"/>
        <v/>
      </c>
      <c r="K38" s="12"/>
      <c r="L38" s="12"/>
      <c r="M38" s="13"/>
      <c r="N38" s="13"/>
      <c r="O38" s="13"/>
      <c r="P38" s="13"/>
      <c r="Q38" s="1">
        <v>23</v>
      </c>
      <c r="R38" s="1">
        <v>10</v>
      </c>
    </row>
    <row r="39" spans="1:18" ht="16.05" customHeight="1" x14ac:dyDescent="0.4">
      <c r="A39" s="9">
        <f t="shared" si="6"/>
        <v>0</v>
      </c>
      <c r="B39" s="7">
        <v>30</v>
      </c>
      <c r="C39" s="12"/>
      <c r="D39" s="13"/>
      <c r="E39" s="12">
        <f t="shared" si="2"/>
        <v>0</v>
      </c>
      <c r="F39" s="13"/>
      <c r="G39" s="16">
        <f t="shared" si="3"/>
        <v>0</v>
      </c>
      <c r="H39" s="17">
        <f t="shared" si="4"/>
        <v>15</v>
      </c>
      <c r="I39" s="13"/>
      <c r="J39" s="12" t="str">
        <f t="shared" si="5"/>
        <v/>
      </c>
      <c r="K39" s="12"/>
      <c r="L39" s="12"/>
      <c r="M39" s="13"/>
      <c r="N39" s="13"/>
      <c r="O39" s="13"/>
      <c r="P39" s="13"/>
      <c r="Q39" s="1">
        <v>24</v>
      </c>
      <c r="R39" s="1">
        <v>10</v>
      </c>
    </row>
    <row r="40" spans="1:18" ht="16.05" customHeight="1" x14ac:dyDescent="0.4">
      <c r="A40" s="9">
        <f t="shared" si="6"/>
        <v>0</v>
      </c>
      <c r="B40" s="7">
        <v>31</v>
      </c>
      <c r="C40" s="12"/>
      <c r="D40" s="13"/>
      <c r="E40" s="12">
        <f t="shared" si="2"/>
        <v>0</v>
      </c>
      <c r="F40" s="13"/>
      <c r="G40" s="16">
        <f t="shared" si="3"/>
        <v>0</v>
      </c>
      <c r="H40" s="17">
        <f t="shared" si="4"/>
        <v>15</v>
      </c>
      <c r="I40" s="13"/>
      <c r="J40" s="12" t="str">
        <f t="shared" si="5"/>
        <v/>
      </c>
      <c r="K40" s="12"/>
      <c r="L40" s="12"/>
      <c r="M40" s="13"/>
      <c r="N40" s="13"/>
      <c r="O40" s="13"/>
      <c r="P40" s="13"/>
      <c r="Q40" s="1">
        <v>25</v>
      </c>
      <c r="R40" s="1">
        <v>10</v>
      </c>
    </row>
    <row r="41" spans="1:18" ht="16.05" customHeight="1" x14ac:dyDescent="0.4">
      <c r="A41" s="9">
        <f t="shared" si="6"/>
        <v>0</v>
      </c>
      <c r="B41" s="7">
        <v>32</v>
      </c>
      <c r="C41" s="12"/>
      <c r="D41" s="13"/>
      <c r="E41" s="12">
        <f t="shared" si="2"/>
        <v>0</v>
      </c>
      <c r="F41" s="13"/>
      <c r="G41" s="16">
        <f t="shared" si="3"/>
        <v>0</v>
      </c>
      <c r="H41" s="17">
        <f t="shared" si="4"/>
        <v>15</v>
      </c>
      <c r="I41" s="13"/>
      <c r="J41" s="12" t="str">
        <f t="shared" si="5"/>
        <v/>
      </c>
      <c r="K41" s="12"/>
      <c r="L41" s="12"/>
      <c r="M41" s="13"/>
      <c r="N41" s="13"/>
      <c r="O41" s="13"/>
      <c r="P41" s="13"/>
      <c r="Q41" s="1">
        <v>26</v>
      </c>
      <c r="R41" s="1">
        <v>10</v>
      </c>
    </row>
    <row r="42" spans="1:18" ht="16.05" customHeight="1" x14ac:dyDescent="0.4">
      <c r="A42" s="9">
        <f t="shared" si="6"/>
        <v>0</v>
      </c>
      <c r="B42" s="7">
        <v>33</v>
      </c>
      <c r="C42" s="12"/>
      <c r="D42" s="13"/>
      <c r="E42" s="12">
        <f t="shared" si="2"/>
        <v>0</v>
      </c>
      <c r="F42" s="13"/>
      <c r="G42" s="16">
        <f t="shared" si="3"/>
        <v>0</v>
      </c>
      <c r="H42" s="17">
        <f t="shared" si="4"/>
        <v>15</v>
      </c>
      <c r="I42" s="13"/>
      <c r="J42" s="12" t="str">
        <f t="shared" si="5"/>
        <v/>
      </c>
      <c r="K42" s="12"/>
      <c r="L42" s="12"/>
      <c r="M42" s="13"/>
      <c r="N42" s="13"/>
      <c r="O42" s="13"/>
      <c r="P42" s="13"/>
      <c r="Q42" s="1">
        <v>27</v>
      </c>
      <c r="R42" s="1">
        <v>10</v>
      </c>
    </row>
    <row r="43" spans="1:18" ht="16.05" customHeight="1" x14ac:dyDescent="0.4">
      <c r="A43" s="9">
        <f t="shared" si="6"/>
        <v>0</v>
      </c>
      <c r="B43" s="7">
        <v>34</v>
      </c>
      <c r="C43" s="12"/>
      <c r="D43" s="13"/>
      <c r="E43" s="12">
        <f t="shared" si="2"/>
        <v>0</v>
      </c>
      <c r="F43" s="13"/>
      <c r="G43" s="16">
        <f t="shared" si="3"/>
        <v>0</v>
      </c>
      <c r="H43" s="17">
        <f t="shared" si="4"/>
        <v>15</v>
      </c>
      <c r="I43" s="13"/>
      <c r="J43" s="12" t="str">
        <f t="shared" si="5"/>
        <v/>
      </c>
      <c r="K43" s="12"/>
      <c r="L43" s="12"/>
      <c r="M43" s="13"/>
      <c r="N43" s="13"/>
      <c r="O43" s="13"/>
      <c r="P43" s="13"/>
      <c r="Q43" s="1">
        <v>28</v>
      </c>
      <c r="R43" s="1">
        <v>10</v>
      </c>
    </row>
    <row r="44" spans="1:18" ht="16.05" customHeight="1" x14ac:dyDescent="0.4">
      <c r="A44" s="9">
        <f t="shared" si="6"/>
        <v>0</v>
      </c>
      <c r="B44" s="7">
        <v>35</v>
      </c>
      <c r="C44" s="12"/>
      <c r="D44" s="13"/>
      <c r="E44" s="12">
        <f t="shared" si="2"/>
        <v>0</v>
      </c>
      <c r="F44" s="13"/>
      <c r="G44" s="16">
        <f t="shared" si="3"/>
        <v>0</v>
      </c>
      <c r="H44" s="17">
        <f t="shared" si="4"/>
        <v>15</v>
      </c>
      <c r="I44" s="13"/>
      <c r="J44" s="12" t="str">
        <f t="shared" si="5"/>
        <v/>
      </c>
      <c r="K44" s="12"/>
      <c r="L44" s="12"/>
      <c r="M44" s="13"/>
      <c r="N44" s="13"/>
      <c r="O44" s="13"/>
      <c r="P44" s="13"/>
      <c r="Q44" s="1">
        <v>29</v>
      </c>
      <c r="R44" s="1">
        <v>10</v>
      </c>
    </row>
    <row r="45" spans="1:18" ht="16.05" customHeight="1" x14ac:dyDescent="0.4">
      <c r="A45" s="9">
        <f t="shared" si="6"/>
        <v>0</v>
      </c>
      <c r="B45" s="7">
        <v>36</v>
      </c>
      <c r="C45" s="12"/>
      <c r="D45" s="13"/>
      <c r="E45" s="12">
        <f t="shared" si="2"/>
        <v>0</v>
      </c>
      <c r="F45" s="13"/>
      <c r="G45" s="16">
        <f t="shared" si="3"/>
        <v>0</v>
      </c>
      <c r="H45" s="17">
        <f t="shared" si="4"/>
        <v>15</v>
      </c>
      <c r="I45" s="13"/>
      <c r="J45" s="12" t="str">
        <f t="shared" si="5"/>
        <v/>
      </c>
      <c r="K45" s="12"/>
      <c r="L45" s="12"/>
      <c r="M45" s="13"/>
      <c r="N45" s="13"/>
      <c r="O45" s="13"/>
      <c r="P45" s="13"/>
      <c r="Q45" s="1">
        <v>30</v>
      </c>
      <c r="R45" s="1">
        <v>10</v>
      </c>
    </row>
    <row r="46" spans="1:18" ht="16.05" customHeight="1" x14ac:dyDescent="0.4">
      <c r="A46" s="9">
        <f t="shared" si="6"/>
        <v>0</v>
      </c>
      <c r="B46" s="7">
        <v>37</v>
      </c>
      <c r="C46" s="12"/>
      <c r="D46" s="13"/>
      <c r="E46" s="12">
        <f t="shared" si="2"/>
        <v>0</v>
      </c>
      <c r="F46" s="13"/>
      <c r="G46" s="16">
        <f t="shared" si="3"/>
        <v>0</v>
      </c>
      <c r="H46" s="17">
        <f t="shared" si="4"/>
        <v>15</v>
      </c>
      <c r="I46" s="13"/>
      <c r="J46" s="12" t="str">
        <f t="shared" si="5"/>
        <v/>
      </c>
      <c r="K46" s="12"/>
      <c r="L46" s="12"/>
      <c r="M46" s="13"/>
      <c r="N46" s="13"/>
      <c r="O46" s="13"/>
      <c r="P46" s="13"/>
      <c r="Q46" s="1">
        <v>31</v>
      </c>
      <c r="R46" s="1">
        <v>10</v>
      </c>
    </row>
    <row r="47" spans="1:18" ht="16.05" customHeight="1" x14ac:dyDescent="0.4">
      <c r="A47" s="9">
        <f t="shared" si="6"/>
        <v>0</v>
      </c>
      <c r="B47" s="7">
        <v>38</v>
      </c>
      <c r="C47" s="12"/>
      <c r="D47" s="13"/>
      <c r="E47" s="12">
        <f t="shared" si="2"/>
        <v>0</v>
      </c>
      <c r="F47" s="13"/>
      <c r="G47" s="16">
        <f t="shared" si="3"/>
        <v>0</v>
      </c>
      <c r="H47" s="17">
        <f t="shared" si="4"/>
        <v>15</v>
      </c>
      <c r="I47" s="13"/>
      <c r="J47" s="12" t="str">
        <f t="shared" si="5"/>
        <v/>
      </c>
      <c r="K47" s="12"/>
      <c r="L47" s="12"/>
      <c r="M47" s="13"/>
      <c r="N47" s="13"/>
      <c r="O47" s="13"/>
      <c r="P47" s="13"/>
      <c r="Q47" s="1">
        <v>32</v>
      </c>
      <c r="R47" s="1">
        <v>10</v>
      </c>
    </row>
    <row r="48" spans="1:18" ht="16.05" customHeight="1" x14ac:dyDescent="0.4">
      <c r="A48" s="9">
        <f t="shared" si="6"/>
        <v>0</v>
      </c>
      <c r="B48" s="7">
        <v>39</v>
      </c>
      <c r="C48" s="12"/>
      <c r="D48" s="13"/>
      <c r="E48" s="12">
        <f t="shared" si="2"/>
        <v>0</v>
      </c>
      <c r="F48" s="13"/>
      <c r="G48" s="16">
        <f t="shared" si="3"/>
        <v>0</v>
      </c>
      <c r="H48" s="17">
        <f t="shared" si="4"/>
        <v>15</v>
      </c>
      <c r="I48" s="13"/>
      <c r="J48" s="12" t="str">
        <f t="shared" si="5"/>
        <v/>
      </c>
      <c r="K48" s="12"/>
      <c r="L48" s="12"/>
      <c r="M48" s="13"/>
      <c r="N48" s="13"/>
      <c r="O48" s="13"/>
      <c r="P48" s="13"/>
      <c r="Q48" s="1">
        <v>33</v>
      </c>
      <c r="R48" s="1">
        <v>10</v>
      </c>
    </row>
    <row r="49" spans="1:18" ht="16.05" customHeight="1" x14ac:dyDescent="0.4">
      <c r="A49" s="9">
        <f t="shared" si="6"/>
        <v>0</v>
      </c>
      <c r="B49" s="7">
        <v>40</v>
      </c>
      <c r="C49" s="12"/>
      <c r="D49" s="13"/>
      <c r="E49" s="12">
        <f t="shared" si="2"/>
        <v>0</v>
      </c>
      <c r="F49" s="13"/>
      <c r="G49" s="16">
        <f t="shared" si="3"/>
        <v>0</v>
      </c>
      <c r="H49" s="17">
        <f t="shared" si="4"/>
        <v>15</v>
      </c>
      <c r="I49" s="13"/>
      <c r="J49" s="12" t="str">
        <f t="shared" si="5"/>
        <v/>
      </c>
      <c r="K49" s="12"/>
      <c r="L49" s="12"/>
      <c r="M49" s="13"/>
      <c r="N49" s="13"/>
      <c r="O49" s="13"/>
      <c r="P49" s="13"/>
      <c r="Q49" s="1">
        <v>34</v>
      </c>
      <c r="R49" s="1">
        <v>10</v>
      </c>
    </row>
    <row r="50" spans="1:18" ht="16.05" customHeight="1" x14ac:dyDescent="0.4">
      <c r="A50" s="9">
        <f t="shared" si="6"/>
        <v>0</v>
      </c>
      <c r="B50" s="7">
        <v>41</v>
      </c>
      <c r="C50" s="12"/>
      <c r="D50" s="13"/>
      <c r="E50" s="12">
        <f t="shared" si="2"/>
        <v>0</v>
      </c>
      <c r="F50" s="13"/>
      <c r="G50" s="16">
        <f t="shared" si="3"/>
        <v>0</v>
      </c>
      <c r="H50" s="17">
        <f t="shared" si="4"/>
        <v>15</v>
      </c>
      <c r="I50" s="13"/>
      <c r="J50" s="12" t="str">
        <f t="shared" si="5"/>
        <v/>
      </c>
      <c r="K50" s="12"/>
      <c r="L50" s="12"/>
      <c r="M50" s="13"/>
      <c r="N50" s="13"/>
      <c r="O50" s="13"/>
      <c r="P50" s="13"/>
      <c r="Q50" s="1">
        <v>35</v>
      </c>
      <c r="R50" s="1">
        <v>10</v>
      </c>
    </row>
    <row r="51" spans="1:18" ht="16.05" customHeight="1" x14ac:dyDescent="0.4">
      <c r="A51" s="9">
        <f t="shared" si="6"/>
        <v>0</v>
      </c>
      <c r="B51" s="7">
        <v>42</v>
      </c>
      <c r="C51" s="12"/>
      <c r="D51" s="13"/>
      <c r="E51" s="12">
        <f t="shared" si="2"/>
        <v>0</v>
      </c>
      <c r="F51" s="13"/>
      <c r="G51" s="16">
        <f t="shared" si="3"/>
        <v>0</v>
      </c>
      <c r="H51" s="17">
        <f t="shared" si="4"/>
        <v>15</v>
      </c>
      <c r="I51" s="13"/>
      <c r="J51" s="12" t="str">
        <f t="shared" si="5"/>
        <v/>
      </c>
      <c r="K51" s="12"/>
      <c r="L51" s="12"/>
      <c r="M51" s="13"/>
      <c r="N51" s="13"/>
      <c r="O51" s="13"/>
      <c r="P51" s="13"/>
      <c r="Q51" s="1">
        <v>36</v>
      </c>
      <c r="R51" s="1">
        <v>10</v>
      </c>
    </row>
    <row r="52" spans="1:18" ht="16.05" customHeight="1" x14ac:dyDescent="0.4">
      <c r="A52" s="9">
        <f t="shared" si="6"/>
        <v>0</v>
      </c>
      <c r="B52" s="7">
        <v>43</v>
      </c>
      <c r="C52" s="12"/>
      <c r="D52" s="13"/>
      <c r="E52" s="12">
        <f t="shared" si="2"/>
        <v>0</v>
      </c>
      <c r="F52" s="13"/>
      <c r="G52" s="16">
        <f t="shared" si="3"/>
        <v>0</v>
      </c>
      <c r="H52" s="17">
        <f t="shared" si="4"/>
        <v>15</v>
      </c>
      <c r="I52" s="13"/>
      <c r="J52" s="12" t="str">
        <f t="shared" si="5"/>
        <v/>
      </c>
      <c r="K52" s="12"/>
      <c r="L52" s="12"/>
      <c r="M52" s="13"/>
      <c r="N52" s="13"/>
      <c r="O52" s="13"/>
      <c r="P52" s="13"/>
      <c r="Q52" s="1">
        <v>37</v>
      </c>
      <c r="R52" s="1">
        <v>10</v>
      </c>
    </row>
    <row r="53" spans="1:18" ht="16.05" customHeight="1" x14ac:dyDescent="0.4">
      <c r="A53" s="9">
        <f t="shared" si="6"/>
        <v>0</v>
      </c>
      <c r="B53" s="7">
        <v>44</v>
      </c>
      <c r="C53" s="12"/>
      <c r="D53" s="13"/>
      <c r="E53" s="12">
        <f t="shared" si="2"/>
        <v>0</v>
      </c>
      <c r="F53" s="13"/>
      <c r="G53" s="16">
        <f t="shared" si="3"/>
        <v>0</v>
      </c>
      <c r="H53" s="17">
        <f t="shared" si="4"/>
        <v>15</v>
      </c>
      <c r="I53" s="13"/>
      <c r="J53" s="12" t="str">
        <f t="shared" si="5"/>
        <v/>
      </c>
      <c r="K53" s="12"/>
      <c r="L53" s="12"/>
      <c r="M53" s="13"/>
      <c r="N53" s="13"/>
      <c r="O53" s="13"/>
      <c r="P53" s="13"/>
      <c r="Q53" s="1">
        <v>38</v>
      </c>
      <c r="R53" s="1">
        <v>10</v>
      </c>
    </row>
    <row r="54" spans="1:18" ht="16.05" customHeight="1" x14ac:dyDescent="0.4">
      <c r="A54" s="9">
        <f t="shared" si="6"/>
        <v>0</v>
      </c>
      <c r="B54" s="7">
        <v>45</v>
      </c>
      <c r="C54" s="12"/>
      <c r="D54" s="13"/>
      <c r="E54" s="12">
        <f t="shared" si="2"/>
        <v>0</v>
      </c>
      <c r="F54" s="13"/>
      <c r="G54" s="16">
        <f t="shared" si="3"/>
        <v>0</v>
      </c>
      <c r="H54" s="17">
        <f t="shared" si="4"/>
        <v>15</v>
      </c>
      <c r="I54" s="13"/>
      <c r="J54" s="12" t="str">
        <f t="shared" si="5"/>
        <v/>
      </c>
      <c r="K54" s="12"/>
      <c r="L54" s="12"/>
      <c r="M54" s="13"/>
      <c r="N54" s="13"/>
      <c r="O54" s="13"/>
      <c r="P54" s="13"/>
      <c r="Q54" s="1">
        <v>39</v>
      </c>
      <c r="R54" s="1">
        <v>10</v>
      </c>
    </row>
    <row r="55" spans="1:18" ht="16.05" customHeight="1" x14ac:dyDescent="0.4">
      <c r="A55" s="9">
        <f t="shared" si="6"/>
        <v>0</v>
      </c>
      <c r="B55" s="7">
        <v>46</v>
      </c>
      <c r="C55" s="12"/>
      <c r="D55" s="13"/>
      <c r="E55" s="12">
        <f t="shared" si="2"/>
        <v>0</v>
      </c>
      <c r="F55" s="13"/>
      <c r="G55" s="16">
        <f t="shared" si="3"/>
        <v>0</v>
      </c>
      <c r="H55" s="17">
        <f t="shared" si="4"/>
        <v>15</v>
      </c>
      <c r="I55" s="13"/>
      <c r="J55" s="12" t="str">
        <f t="shared" si="5"/>
        <v/>
      </c>
      <c r="K55" s="12"/>
      <c r="L55" s="12"/>
      <c r="M55" s="13"/>
      <c r="N55" s="13"/>
      <c r="O55" s="13"/>
      <c r="P55" s="13"/>
      <c r="Q55" s="1">
        <v>40</v>
      </c>
      <c r="R55" s="1">
        <v>10</v>
      </c>
    </row>
    <row r="56" spans="1:18" ht="16.05" customHeight="1" x14ac:dyDescent="0.4">
      <c r="A56" s="9">
        <f t="shared" si="6"/>
        <v>0</v>
      </c>
      <c r="B56" s="7">
        <v>47</v>
      </c>
      <c r="C56" s="12"/>
      <c r="D56" s="13"/>
      <c r="E56" s="12">
        <f t="shared" si="2"/>
        <v>0</v>
      </c>
      <c r="F56" s="13"/>
      <c r="G56" s="16">
        <f t="shared" si="3"/>
        <v>0</v>
      </c>
      <c r="H56" s="17">
        <f t="shared" si="4"/>
        <v>15</v>
      </c>
      <c r="I56" s="13"/>
      <c r="J56" s="12" t="str">
        <f t="shared" si="5"/>
        <v/>
      </c>
      <c r="K56" s="12"/>
      <c r="L56" s="12"/>
      <c r="M56" s="13"/>
      <c r="N56" s="13"/>
      <c r="O56" s="13"/>
      <c r="P56" s="13"/>
      <c r="Q56" s="1">
        <v>41</v>
      </c>
      <c r="R56" s="1">
        <v>10</v>
      </c>
    </row>
    <row r="57" spans="1:18" ht="16.05" customHeight="1" x14ac:dyDescent="0.4">
      <c r="A57" s="9">
        <f t="shared" si="6"/>
        <v>0</v>
      </c>
      <c r="B57" s="7">
        <v>48</v>
      </c>
      <c r="C57" s="12"/>
      <c r="D57" s="13"/>
      <c r="E57" s="12">
        <f t="shared" si="2"/>
        <v>0</v>
      </c>
      <c r="F57" s="13"/>
      <c r="G57" s="16">
        <f t="shared" si="3"/>
        <v>0</v>
      </c>
      <c r="H57" s="17">
        <f t="shared" si="4"/>
        <v>15</v>
      </c>
      <c r="I57" s="13"/>
      <c r="J57" s="12" t="str">
        <f t="shared" si="5"/>
        <v/>
      </c>
      <c r="K57" s="12"/>
      <c r="L57" s="12"/>
      <c r="M57" s="13"/>
      <c r="N57" s="13"/>
      <c r="O57" s="13"/>
      <c r="P57" s="13"/>
      <c r="Q57" s="1">
        <v>42</v>
      </c>
      <c r="R57" s="1">
        <v>10</v>
      </c>
    </row>
    <row r="58" spans="1:18" ht="16.05" customHeight="1" x14ac:dyDescent="0.4">
      <c r="A58" s="9">
        <f t="shared" si="6"/>
        <v>0</v>
      </c>
      <c r="B58" s="7">
        <v>49</v>
      </c>
      <c r="C58" s="12"/>
      <c r="D58" s="13"/>
      <c r="E58" s="12">
        <f t="shared" si="2"/>
        <v>0</v>
      </c>
      <c r="F58" s="13"/>
      <c r="G58" s="16">
        <f t="shared" si="3"/>
        <v>0</v>
      </c>
      <c r="H58" s="17">
        <f t="shared" si="4"/>
        <v>15</v>
      </c>
      <c r="I58" s="13"/>
      <c r="J58" s="12" t="str">
        <f t="shared" si="5"/>
        <v/>
      </c>
      <c r="K58" s="12"/>
      <c r="L58" s="12"/>
      <c r="M58" s="13"/>
      <c r="N58" s="13"/>
      <c r="O58" s="13"/>
      <c r="P58" s="13"/>
      <c r="Q58" s="1">
        <v>43</v>
      </c>
      <c r="R58" s="1">
        <v>10</v>
      </c>
    </row>
    <row r="59" spans="1:18" ht="16.05" customHeight="1" x14ac:dyDescent="0.4">
      <c r="A59" s="9">
        <f t="shared" si="6"/>
        <v>0</v>
      </c>
      <c r="B59" s="7">
        <v>50</v>
      </c>
      <c r="C59" s="12"/>
      <c r="D59" s="13"/>
      <c r="E59" s="12">
        <f t="shared" si="2"/>
        <v>0</v>
      </c>
      <c r="F59" s="13"/>
      <c r="G59" s="16">
        <f t="shared" si="3"/>
        <v>0</v>
      </c>
      <c r="H59" s="17">
        <f t="shared" si="4"/>
        <v>15</v>
      </c>
      <c r="I59" s="13"/>
      <c r="J59" s="12" t="str">
        <f t="shared" si="5"/>
        <v/>
      </c>
      <c r="K59" s="12"/>
      <c r="L59" s="12"/>
      <c r="M59" s="13"/>
      <c r="N59" s="13"/>
      <c r="O59" s="13"/>
      <c r="P59" s="13"/>
      <c r="Q59" s="1">
        <v>44</v>
      </c>
      <c r="R59" s="1">
        <v>10</v>
      </c>
    </row>
    <row r="60" spans="1:18" ht="16.05" customHeight="1" x14ac:dyDescent="0.4">
      <c r="A60" s="9">
        <f t="shared" si="6"/>
        <v>0</v>
      </c>
      <c r="B60" s="7">
        <v>51</v>
      </c>
      <c r="C60" s="12"/>
      <c r="D60" s="13"/>
      <c r="E60" s="12">
        <f t="shared" si="2"/>
        <v>0</v>
      </c>
      <c r="F60" s="13"/>
      <c r="G60" s="16">
        <f t="shared" si="3"/>
        <v>0</v>
      </c>
      <c r="H60" s="17">
        <f t="shared" si="4"/>
        <v>15</v>
      </c>
      <c r="I60" s="13"/>
      <c r="J60" s="12" t="str">
        <f t="shared" si="5"/>
        <v/>
      </c>
      <c r="K60" s="12"/>
      <c r="L60" s="12"/>
      <c r="M60" s="13"/>
      <c r="N60" s="13"/>
      <c r="O60" s="13"/>
      <c r="P60" s="13"/>
      <c r="Q60" s="1">
        <v>45</v>
      </c>
      <c r="R60" s="1">
        <v>10</v>
      </c>
    </row>
    <row r="61" spans="1:18" ht="16.05" customHeight="1" x14ac:dyDescent="0.4">
      <c r="A61" s="9">
        <f t="shared" si="6"/>
        <v>0</v>
      </c>
      <c r="B61" s="7">
        <v>52</v>
      </c>
      <c r="C61" s="12"/>
      <c r="D61" s="13"/>
      <c r="E61" s="12">
        <f t="shared" si="2"/>
        <v>0</v>
      </c>
      <c r="F61" s="13"/>
      <c r="G61" s="16">
        <f t="shared" si="3"/>
        <v>0</v>
      </c>
      <c r="H61" s="17">
        <f t="shared" si="4"/>
        <v>15</v>
      </c>
      <c r="I61" s="13"/>
      <c r="J61" s="12" t="str">
        <f t="shared" si="5"/>
        <v/>
      </c>
      <c r="K61" s="12"/>
      <c r="L61" s="12"/>
      <c r="M61" s="13"/>
      <c r="N61" s="13"/>
      <c r="O61" s="13"/>
      <c r="P61" s="13"/>
      <c r="Q61" s="1">
        <v>46</v>
      </c>
      <c r="R61" s="1">
        <v>10</v>
      </c>
    </row>
    <row r="62" spans="1:18" ht="16.05" customHeight="1" x14ac:dyDescent="0.4">
      <c r="A62" s="9">
        <f t="shared" si="6"/>
        <v>0</v>
      </c>
      <c r="B62" s="7">
        <v>53</v>
      </c>
      <c r="C62" s="12"/>
      <c r="D62" s="13"/>
      <c r="E62" s="12">
        <f t="shared" si="2"/>
        <v>0</v>
      </c>
      <c r="F62" s="13"/>
      <c r="G62" s="16">
        <f t="shared" si="3"/>
        <v>0</v>
      </c>
      <c r="H62" s="17">
        <f t="shared" si="4"/>
        <v>15</v>
      </c>
      <c r="I62" s="13"/>
      <c r="J62" s="12" t="str">
        <f t="shared" si="5"/>
        <v/>
      </c>
      <c r="K62" s="12"/>
      <c r="L62" s="12"/>
      <c r="M62" s="13"/>
      <c r="N62" s="13"/>
      <c r="O62" s="13"/>
      <c r="P62" s="13"/>
      <c r="Q62" s="1">
        <v>47</v>
      </c>
      <c r="R62" s="1">
        <v>10</v>
      </c>
    </row>
    <row r="63" spans="1:18" ht="16.05" customHeight="1" x14ac:dyDescent="0.4">
      <c r="A63" s="9">
        <f t="shared" si="6"/>
        <v>0</v>
      </c>
      <c r="B63" s="7">
        <v>54</v>
      </c>
      <c r="C63" s="12"/>
      <c r="D63" s="13"/>
      <c r="E63" s="12">
        <f t="shared" si="2"/>
        <v>0</v>
      </c>
      <c r="F63" s="13"/>
      <c r="G63" s="16">
        <f t="shared" si="3"/>
        <v>0</v>
      </c>
      <c r="H63" s="17">
        <f t="shared" si="4"/>
        <v>15</v>
      </c>
      <c r="I63" s="13"/>
      <c r="J63" s="12" t="str">
        <f t="shared" si="5"/>
        <v/>
      </c>
      <c r="K63" s="12"/>
      <c r="L63" s="12"/>
      <c r="M63" s="13"/>
      <c r="N63" s="13"/>
      <c r="O63" s="13"/>
      <c r="P63" s="13"/>
      <c r="Q63" s="1">
        <v>48</v>
      </c>
      <c r="R63" s="1">
        <v>10</v>
      </c>
    </row>
    <row r="64" spans="1:18" ht="16.05" customHeight="1" x14ac:dyDescent="0.4">
      <c r="A64" s="9">
        <f t="shared" si="6"/>
        <v>0</v>
      </c>
      <c r="B64" s="7">
        <v>55</v>
      </c>
      <c r="C64" s="12"/>
      <c r="D64" s="13"/>
      <c r="E64" s="12">
        <f t="shared" si="2"/>
        <v>0</v>
      </c>
      <c r="F64" s="13"/>
      <c r="G64" s="16">
        <f t="shared" si="3"/>
        <v>0</v>
      </c>
      <c r="H64" s="17">
        <f t="shared" si="4"/>
        <v>15</v>
      </c>
      <c r="I64" s="13"/>
      <c r="J64" s="12" t="str">
        <f t="shared" si="5"/>
        <v/>
      </c>
      <c r="K64" s="12"/>
      <c r="L64" s="12"/>
      <c r="M64" s="13"/>
      <c r="N64" s="13"/>
      <c r="O64" s="13"/>
      <c r="P64" s="13"/>
      <c r="Q64" s="1">
        <v>49</v>
      </c>
      <c r="R64" s="1">
        <v>10</v>
      </c>
    </row>
    <row r="65" spans="1:18" ht="16.05" customHeight="1" x14ac:dyDescent="0.4">
      <c r="A65" s="9">
        <f t="shared" si="6"/>
        <v>0</v>
      </c>
      <c r="B65" s="7">
        <v>56</v>
      </c>
      <c r="C65" s="12"/>
      <c r="D65" s="13"/>
      <c r="E65" s="12">
        <f t="shared" si="2"/>
        <v>0</v>
      </c>
      <c r="F65" s="13"/>
      <c r="G65" s="16">
        <f t="shared" si="3"/>
        <v>0</v>
      </c>
      <c r="H65" s="17">
        <f t="shared" si="4"/>
        <v>15</v>
      </c>
      <c r="I65" s="13"/>
      <c r="J65" s="12" t="str">
        <f t="shared" si="5"/>
        <v/>
      </c>
      <c r="K65" s="12"/>
      <c r="L65" s="12"/>
      <c r="M65" s="13"/>
      <c r="N65" s="13"/>
      <c r="O65" s="13"/>
      <c r="P65" s="13"/>
      <c r="Q65" s="1">
        <v>50</v>
      </c>
      <c r="R65" s="1">
        <v>12</v>
      </c>
    </row>
    <row r="66" spans="1:18" ht="16.05" customHeight="1" x14ac:dyDescent="0.4">
      <c r="A66" s="9">
        <f t="shared" si="6"/>
        <v>0</v>
      </c>
      <c r="B66" s="7">
        <v>57</v>
      </c>
      <c r="C66" s="12"/>
      <c r="D66" s="13"/>
      <c r="E66" s="12">
        <f t="shared" si="2"/>
        <v>0</v>
      </c>
      <c r="F66" s="13"/>
      <c r="G66" s="16">
        <f t="shared" si="3"/>
        <v>0</v>
      </c>
      <c r="H66" s="17">
        <f t="shared" si="4"/>
        <v>15</v>
      </c>
      <c r="I66" s="13"/>
      <c r="J66" s="12" t="str">
        <f t="shared" si="5"/>
        <v/>
      </c>
      <c r="K66" s="12"/>
      <c r="L66" s="12"/>
      <c r="M66" s="13"/>
      <c r="N66" s="13"/>
      <c r="O66" s="13"/>
      <c r="P66" s="13"/>
      <c r="Q66" s="1">
        <v>51</v>
      </c>
      <c r="R66" s="1">
        <v>12</v>
      </c>
    </row>
    <row r="67" spans="1:18" ht="16.05" customHeight="1" x14ac:dyDescent="0.4">
      <c r="A67" s="9">
        <f t="shared" si="6"/>
        <v>0</v>
      </c>
      <c r="B67" s="7">
        <v>58</v>
      </c>
      <c r="C67" s="12"/>
      <c r="D67" s="13"/>
      <c r="E67" s="12">
        <f t="shared" si="2"/>
        <v>0</v>
      </c>
      <c r="F67" s="13"/>
      <c r="G67" s="16">
        <f t="shared" si="3"/>
        <v>0</v>
      </c>
      <c r="H67" s="17">
        <f t="shared" si="4"/>
        <v>15</v>
      </c>
      <c r="I67" s="13"/>
      <c r="J67" s="12" t="str">
        <f t="shared" si="5"/>
        <v/>
      </c>
      <c r="K67" s="12"/>
      <c r="L67" s="12"/>
      <c r="M67" s="13"/>
      <c r="N67" s="13"/>
      <c r="O67" s="13"/>
      <c r="P67" s="13"/>
      <c r="Q67" s="1">
        <v>52</v>
      </c>
      <c r="R67" s="1">
        <v>12</v>
      </c>
    </row>
    <row r="68" spans="1:18" ht="16.05" customHeight="1" x14ac:dyDescent="0.4">
      <c r="A68" s="9">
        <f t="shared" si="6"/>
        <v>0</v>
      </c>
      <c r="B68" s="7">
        <v>59</v>
      </c>
      <c r="C68" s="12"/>
      <c r="D68" s="13"/>
      <c r="E68" s="12">
        <f t="shared" si="2"/>
        <v>0</v>
      </c>
      <c r="F68" s="13"/>
      <c r="G68" s="16">
        <f t="shared" si="3"/>
        <v>0</v>
      </c>
      <c r="H68" s="17">
        <f t="shared" si="4"/>
        <v>15</v>
      </c>
      <c r="I68" s="13"/>
      <c r="J68" s="12" t="str">
        <f t="shared" si="5"/>
        <v/>
      </c>
      <c r="K68" s="12"/>
      <c r="L68" s="12"/>
      <c r="M68" s="13"/>
      <c r="N68" s="13"/>
      <c r="O68" s="13"/>
      <c r="P68" s="13"/>
      <c r="Q68" s="1">
        <v>53</v>
      </c>
      <c r="R68" s="1">
        <v>12</v>
      </c>
    </row>
    <row r="69" spans="1:18" ht="16.05" customHeight="1" x14ac:dyDescent="0.4">
      <c r="A69" s="9">
        <f t="shared" si="6"/>
        <v>0</v>
      </c>
      <c r="B69" s="7">
        <v>60</v>
      </c>
      <c r="C69" s="12"/>
      <c r="D69" s="13"/>
      <c r="E69" s="12">
        <f t="shared" si="2"/>
        <v>0</v>
      </c>
      <c r="F69" s="13"/>
      <c r="G69" s="16">
        <f t="shared" si="3"/>
        <v>0</v>
      </c>
      <c r="H69" s="17">
        <f t="shared" si="4"/>
        <v>15</v>
      </c>
      <c r="I69" s="13"/>
      <c r="J69" s="12" t="str">
        <f t="shared" si="5"/>
        <v/>
      </c>
      <c r="K69" s="12"/>
      <c r="L69" s="12"/>
      <c r="M69" s="13"/>
      <c r="N69" s="13"/>
      <c r="O69" s="13"/>
      <c r="P69" s="13"/>
      <c r="Q69" s="1">
        <v>54</v>
      </c>
      <c r="R69" s="1">
        <v>12</v>
      </c>
    </row>
    <row r="70" spans="1:18" ht="16.05" customHeight="1" x14ac:dyDescent="0.4">
      <c r="A70" s="9">
        <f t="shared" si="6"/>
        <v>0</v>
      </c>
      <c r="B70" s="7">
        <v>61</v>
      </c>
      <c r="C70" s="12"/>
      <c r="D70" s="13"/>
      <c r="E70" s="12">
        <f t="shared" si="2"/>
        <v>0</v>
      </c>
      <c r="F70" s="13"/>
      <c r="G70" s="16">
        <f t="shared" si="3"/>
        <v>0</v>
      </c>
      <c r="H70" s="17">
        <f t="shared" si="4"/>
        <v>15</v>
      </c>
      <c r="I70" s="13"/>
      <c r="J70" s="12" t="str">
        <f t="shared" si="5"/>
        <v/>
      </c>
      <c r="K70" s="12"/>
      <c r="L70" s="12"/>
      <c r="M70" s="13"/>
      <c r="N70" s="13"/>
      <c r="O70" s="13"/>
      <c r="P70" s="13"/>
      <c r="Q70" s="1">
        <v>55</v>
      </c>
      <c r="R70" s="1">
        <v>12</v>
      </c>
    </row>
    <row r="71" spans="1:18" ht="16.05" customHeight="1" x14ac:dyDescent="0.4">
      <c r="A71" s="9">
        <f t="shared" si="6"/>
        <v>0</v>
      </c>
      <c r="B71" s="7">
        <v>62</v>
      </c>
      <c r="C71" s="12"/>
      <c r="D71" s="13"/>
      <c r="E71" s="12">
        <f t="shared" si="2"/>
        <v>0</v>
      </c>
      <c r="F71" s="13"/>
      <c r="G71" s="16">
        <f t="shared" si="3"/>
        <v>0</v>
      </c>
      <c r="H71" s="17">
        <f t="shared" si="4"/>
        <v>15</v>
      </c>
      <c r="I71" s="13"/>
      <c r="J71" s="12" t="str">
        <f t="shared" si="5"/>
        <v/>
      </c>
      <c r="K71" s="12"/>
      <c r="L71" s="12"/>
      <c r="M71" s="13"/>
      <c r="N71" s="13"/>
      <c r="O71" s="13"/>
      <c r="P71" s="13"/>
      <c r="Q71" s="1">
        <v>56</v>
      </c>
      <c r="R71" s="1">
        <v>12</v>
      </c>
    </row>
    <row r="72" spans="1:18" ht="16.05" customHeight="1" x14ac:dyDescent="0.4">
      <c r="A72" s="9">
        <f t="shared" si="6"/>
        <v>0</v>
      </c>
      <c r="B72" s="7">
        <v>63</v>
      </c>
      <c r="C72" s="12"/>
      <c r="D72" s="13"/>
      <c r="E72" s="12">
        <f t="shared" si="2"/>
        <v>0</v>
      </c>
      <c r="F72" s="13"/>
      <c r="G72" s="16">
        <f t="shared" si="3"/>
        <v>0</v>
      </c>
      <c r="H72" s="17">
        <f t="shared" si="4"/>
        <v>15</v>
      </c>
      <c r="I72" s="13"/>
      <c r="J72" s="12" t="str">
        <f t="shared" si="5"/>
        <v/>
      </c>
      <c r="K72" s="12"/>
      <c r="L72" s="12"/>
      <c r="M72" s="13"/>
      <c r="N72" s="13"/>
      <c r="O72" s="13"/>
      <c r="P72" s="13"/>
      <c r="Q72" s="1">
        <v>57</v>
      </c>
      <c r="R72" s="1">
        <v>12</v>
      </c>
    </row>
    <row r="73" spans="1:18" ht="16.05" customHeight="1" x14ac:dyDescent="0.4">
      <c r="A73" s="9">
        <f t="shared" si="6"/>
        <v>0</v>
      </c>
      <c r="B73" s="7">
        <v>64</v>
      </c>
      <c r="C73" s="12"/>
      <c r="D73" s="13"/>
      <c r="E73" s="12">
        <f t="shared" si="2"/>
        <v>0</v>
      </c>
      <c r="F73" s="13"/>
      <c r="G73" s="16">
        <f t="shared" si="3"/>
        <v>0</v>
      </c>
      <c r="H73" s="17">
        <f t="shared" si="4"/>
        <v>15</v>
      </c>
      <c r="I73" s="13"/>
      <c r="J73" s="12" t="str">
        <f t="shared" si="5"/>
        <v/>
      </c>
      <c r="K73" s="12"/>
      <c r="L73" s="12"/>
      <c r="M73" s="13"/>
      <c r="N73" s="13"/>
      <c r="O73" s="13"/>
      <c r="P73" s="13"/>
      <c r="Q73" s="1">
        <v>58</v>
      </c>
      <c r="R73" s="1">
        <v>12</v>
      </c>
    </row>
    <row r="74" spans="1:18" ht="16.05" customHeight="1" x14ac:dyDescent="0.4">
      <c r="A74" s="9">
        <f t="shared" si="6"/>
        <v>0</v>
      </c>
      <c r="B74" s="7">
        <v>65</v>
      </c>
      <c r="C74" s="12"/>
      <c r="D74" s="13"/>
      <c r="E74" s="12">
        <f t="shared" si="2"/>
        <v>0</v>
      </c>
      <c r="F74" s="13"/>
      <c r="G74" s="16">
        <f t="shared" si="3"/>
        <v>0</v>
      </c>
      <c r="H74" s="17">
        <f t="shared" si="4"/>
        <v>15</v>
      </c>
      <c r="I74" s="13"/>
      <c r="J74" s="12" t="str">
        <f t="shared" si="5"/>
        <v/>
      </c>
      <c r="K74" s="12"/>
      <c r="L74" s="12"/>
      <c r="M74" s="13"/>
      <c r="N74" s="13"/>
      <c r="O74" s="13"/>
      <c r="P74" s="13"/>
      <c r="Q74" s="1">
        <v>59</v>
      </c>
      <c r="R74" s="1">
        <v>12</v>
      </c>
    </row>
    <row r="75" spans="1:18" ht="16.05" customHeight="1" x14ac:dyDescent="0.4">
      <c r="A75" s="9">
        <f t="shared" si="6"/>
        <v>0</v>
      </c>
      <c r="B75" s="7">
        <v>66</v>
      </c>
      <c r="C75" s="12"/>
      <c r="D75" s="13"/>
      <c r="E75" s="12">
        <f t="shared" ref="E75:E120" si="7">IF(D75&lt;&gt;0,$F$2,0)</f>
        <v>0</v>
      </c>
      <c r="F75" s="13"/>
      <c r="G75" s="16">
        <f t="shared" ref="G75:G120" si="8">IF(M75&lt;&gt;0,IF(N75&lt;&gt;0,IF(O75&lt;&gt;0,"BL","BL-"),"BL*"),0)</f>
        <v>0</v>
      </c>
      <c r="H75" s="17">
        <f t="shared" ref="H75:H120" si="9">IF(K75="Daumenring",500,(IF(K75="Traditionell",400,(IF(K75="Langbogen",300,IF(K75="Blank",200,IF(K75="Compound",100,0)))))+IF(L75="männlich",0,1)+LOOKUP(-(YEAR(F75)-$I$1),$Q$16:$Q$103,$R$16:$R$103)))</f>
        <v>15</v>
      </c>
      <c r="I75" s="13"/>
      <c r="J75" s="12" t="str">
        <f t="shared" ref="J75:J120" si="10">RIGHT(LEFT(I75,6),4)</f>
        <v/>
      </c>
      <c r="K75" s="12"/>
      <c r="L75" s="12"/>
      <c r="M75" s="13"/>
      <c r="N75" s="13"/>
      <c r="O75" s="13"/>
      <c r="P75" s="13"/>
      <c r="Q75" s="1">
        <v>60</v>
      </c>
      <c r="R75" s="1">
        <v>12</v>
      </c>
    </row>
    <row r="76" spans="1:18" ht="16.05" customHeight="1" x14ac:dyDescent="0.4">
      <c r="A76" s="9">
        <f t="shared" ref="A76:A120" si="11">IF(D76&lt;&gt;0,B76,0)</f>
        <v>0</v>
      </c>
      <c r="B76" s="7">
        <v>67</v>
      </c>
      <c r="C76" s="12"/>
      <c r="D76" s="13"/>
      <c r="E76" s="12">
        <f t="shared" si="7"/>
        <v>0</v>
      </c>
      <c r="F76" s="13"/>
      <c r="G76" s="16">
        <f t="shared" si="8"/>
        <v>0</v>
      </c>
      <c r="H76" s="17">
        <f t="shared" si="9"/>
        <v>15</v>
      </c>
      <c r="I76" s="13"/>
      <c r="J76" s="12" t="str">
        <f t="shared" si="10"/>
        <v/>
      </c>
      <c r="K76" s="12"/>
      <c r="L76" s="12"/>
      <c r="M76" s="13"/>
      <c r="N76" s="13"/>
      <c r="O76" s="13"/>
      <c r="P76" s="13"/>
      <c r="Q76" s="1">
        <v>61</v>
      </c>
      <c r="R76" s="1">
        <v>12</v>
      </c>
    </row>
    <row r="77" spans="1:18" ht="16.05" customHeight="1" x14ac:dyDescent="0.4">
      <c r="A77" s="9">
        <f t="shared" si="11"/>
        <v>0</v>
      </c>
      <c r="B77" s="7">
        <v>68</v>
      </c>
      <c r="C77" s="12"/>
      <c r="D77" s="13"/>
      <c r="E77" s="12">
        <f t="shared" si="7"/>
        <v>0</v>
      </c>
      <c r="F77" s="13"/>
      <c r="G77" s="16">
        <f t="shared" si="8"/>
        <v>0</v>
      </c>
      <c r="H77" s="17">
        <f t="shared" si="9"/>
        <v>15</v>
      </c>
      <c r="I77" s="13"/>
      <c r="J77" s="12" t="str">
        <f t="shared" si="10"/>
        <v/>
      </c>
      <c r="K77" s="12"/>
      <c r="L77" s="12"/>
      <c r="M77" s="13"/>
      <c r="N77" s="13"/>
      <c r="O77" s="13"/>
      <c r="P77" s="13"/>
      <c r="Q77" s="1">
        <v>62</v>
      </c>
      <c r="R77" s="1">
        <v>12</v>
      </c>
    </row>
    <row r="78" spans="1:18" ht="16.05" customHeight="1" x14ac:dyDescent="0.4">
      <c r="A78" s="9">
        <f t="shared" si="11"/>
        <v>0</v>
      </c>
      <c r="B78" s="7">
        <v>69</v>
      </c>
      <c r="C78" s="12"/>
      <c r="D78" s="13"/>
      <c r="E78" s="12">
        <f t="shared" si="7"/>
        <v>0</v>
      </c>
      <c r="F78" s="13"/>
      <c r="G78" s="16">
        <f t="shared" si="8"/>
        <v>0</v>
      </c>
      <c r="H78" s="17">
        <f t="shared" si="9"/>
        <v>15</v>
      </c>
      <c r="I78" s="13"/>
      <c r="J78" s="12" t="str">
        <f t="shared" si="10"/>
        <v/>
      </c>
      <c r="K78" s="12"/>
      <c r="L78" s="12"/>
      <c r="M78" s="13"/>
      <c r="N78" s="13"/>
      <c r="O78" s="13"/>
      <c r="P78" s="13"/>
      <c r="Q78" s="1">
        <v>63</v>
      </c>
      <c r="R78" s="1">
        <v>12</v>
      </c>
    </row>
    <row r="79" spans="1:18" ht="16.05" customHeight="1" x14ac:dyDescent="0.4">
      <c r="A79" s="9">
        <f t="shared" si="11"/>
        <v>0</v>
      </c>
      <c r="B79" s="7">
        <v>70</v>
      </c>
      <c r="C79" s="12"/>
      <c r="D79" s="13"/>
      <c r="E79" s="12">
        <f t="shared" si="7"/>
        <v>0</v>
      </c>
      <c r="F79" s="13"/>
      <c r="G79" s="16">
        <f t="shared" si="8"/>
        <v>0</v>
      </c>
      <c r="H79" s="17">
        <f t="shared" si="9"/>
        <v>15</v>
      </c>
      <c r="I79" s="13"/>
      <c r="J79" s="12" t="str">
        <f t="shared" si="10"/>
        <v/>
      </c>
      <c r="K79" s="12"/>
      <c r="L79" s="12"/>
      <c r="M79" s="13"/>
      <c r="N79" s="13"/>
      <c r="O79" s="13"/>
      <c r="P79" s="13"/>
      <c r="Q79" s="1">
        <v>64</v>
      </c>
      <c r="R79" s="1">
        <v>12</v>
      </c>
    </row>
    <row r="80" spans="1:18" ht="16.05" customHeight="1" x14ac:dyDescent="0.4">
      <c r="A80" s="9">
        <f t="shared" si="11"/>
        <v>0</v>
      </c>
      <c r="B80" s="7">
        <v>71</v>
      </c>
      <c r="C80" s="12"/>
      <c r="D80" s="13"/>
      <c r="E80" s="12">
        <f t="shared" si="7"/>
        <v>0</v>
      </c>
      <c r="F80" s="13"/>
      <c r="G80" s="16">
        <f t="shared" si="8"/>
        <v>0</v>
      </c>
      <c r="H80" s="17">
        <f t="shared" si="9"/>
        <v>15</v>
      </c>
      <c r="I80" s="13"/>
      <c r="J80" s="12" t="str">
        <f t="shared" si="10"/>
        <v/>
      </c>
      <c r="K80" s="12"/>
      <c r="L80" s="12"/>
      <c r="M80" s="13"/>
      <c r="N80" s="13"/>
      <c r="O80" s="13"/>
      <c r="P80" s="13"/>
      <c r="Q80" s="1">
        <v>65</v>
      </c>
      <c r="R80" s="1">
        <v>12</v>
      </c>
    </row>
    <row r="81" spans="1:18" ht="16.05" customHeight="1" x14ac:dyDescent="0.4">
      <c r="A81" s="9">
        <f t="shared" si="11"/>
        <v>0</v>
      </c>
      <c r="B81" s="7">
        <v>72</v>
      </c>
      <c r="C81" s="12"/>
      <c r="D81" s="13"/>
      <c r="E81" s="12">
        <f t="shared" si="7"/>
        <v>0</v>
      </c>
      <c r="F81" s="13"/>
      <c r="G81" s="16">
        <f t="shared" si="8"/>
        <v>0</v>
      </c>
      <c r="H81" s="17">
        <f t="shared" si="9"/>
        <v>15</v>
      </c>
      <c r="I81" s="13"/>
      <c r="J81" s="12" t="str">
        <f t="shared" si="10"/>
        <v/>
      </c>
      <c r="K81" s="12"/>
      <c r="L81" s="12"/>
      <c r="M81" s="13"/>
      <c r="N81" s="13"/>
      <c r="O81" s="13"/>
      <c r="P81" s="13"/>
      <c r="Q81" s="1">
        <v>66</v>
      </c>
      <c r="R81" s="1">
        <v>14</v>
      </c>
    </row>
    <row r="82" spans="1:18" ht="16.05" customHeight="1" x14ac:dyDescent="0.4">
      <c r="A82" s="9">
        <f t="shared" si="11"/>
        <v>0</v>
      </c>
      <c r="B82" s="7">
        <v>73</v>
      </c>
      <c r="C82" s="12"/>
      <c r="D82" s="13"/>
      <c r="E82" s="12">
        <f t="shared" si="7"/>
        <v>0</v>
      </c>
      <c r="F82" s="13"/>
      <c r="G82" s="16">
        <f t="shared" si="8"/>
        <v>0</v>
      </c>
      <c r="H82" s="17">
        <f t="shared" si="9"/>
        <v>15</v>
      </c>
      <c r="I82" s="13"/>
      <c r="J82" s="12" t="str">
        <f t="shared" si="10"/>
        <v/>
      </c>
      <c r="K82" s="12"/>
      <c r="L82" s="12"/>
      <c r="M82" s="13"/>
      <c r="N82" s="13"/>
      <c r="O82" s="13"/>
      <c r="P82" s="13"/>
      <c r="Q82" s="1">
        <v>67</v>
      </c>
      <c r="R82" s="1">
        <v>14</v>
      </c>
    </row>
    <row r="83" spans="1:18" ht="16.05" customHeight="1" x14ac:dyDescent="0.4">
      <c r="A83" s="9">
        <f t="shared" si="11"/>
        <v>0</v>
      </c>
      <c r="B83" s="7">
        <v>74</v>
      </c>
      <c r="C83" s="12"/>
      <c r="D83" s="13"/>
      <c r="E83" s="12">
        <f t="shared" si="7"/>
        <v>0</v>
      </c>
      <c r="F83" s="13"/>
      <c r="G83" s="16">
        <f t="shared" si="8"/>
        <v>0</v>
      </c>
      <c r="H83" s="17">
        <f t="shared" si="9"/>
        <v>15</v>
      </c>
      <c r="I83" s="13"/>
      <c r="J83" s="12" t="str">
        <f t="shared" si="10"/>
        <v/>
      </c>
      <c r="K83" s="12"/>
      <c r="L83" s="12"/>
      <c r="M83" s="13"/>
      <c r="N83" s="13"/>
      <c r="O83" s="13"/>
      <c r="P83" s="13"/>
      <c r="Q83" s="1">
        <v>68</v>
      </c>
      <c r="R83" s="1">
        <v>14</v>
      </c>
    </row>
    <row r="84" spans="1:18" ht="16.05" customHeight="1" x14ac:dyDescent="0.4">
      <c r="A84" s="9">
        <f t="shared" si="11"/>
        <v>0</v>
      </c>
      <c r="B84" s="7">
        <v>75</v>
      </c>
      <c r="C84" s="12"/>
      <c r="D84" s="13"/>
      <c r="E84" s="12">
        <f t="shared" si="7"/>
        <v>0</v>
      </c>
      <c r="F84" s="13"/>
      <c r="G84" s="16">
        <f t="shared" si="8"/>
        <v>0</v>
      </c>
      <c r="H84" s="17">
        <f t="shared" si="9"/>
        <v>15</v>
      </c>
      <c r="I84" s="13"/>
      <c r="J84" s="12" t="str">
        <f t="shared" si="10"/>
        <v/>
      </c>
      <c r="K84" s="12"/>
      <c r="L84" s="12"/>
      <c r="M84" s="13"/>
      <c r="N84" s="13"/>
      <c r="O84" s="13"/>
      <c r="P84" s="13"/>
      <c r="Q84" s="1">
        <v>69</v>
      </c>
      <c r="R84" s="1">
        <v>14</v>
      </c>
    </row>
    <row r="85" spans="1:18" ht="16.05" customHeight="1" x14ac:dyDescent="0.4">
      <c r="A85" s="9">
        <f t="shared" si="11"/>
        <v>0</v>
      </c>
      <c r="B85" s="7">
        <v>76</v>
      </c>
      <c r="C85" s="12"/>
      <c r="D85" s="13"/>
      <c r="E85" s="12">
        <f t="shared" si="7"/>
        <v>0</v>
      </c>
      <c r="F85" s="13"/>
      <c r="G85" s="16">
        <f t="shared" si="8"/>
        <v>0</v>
      </c>
      <c r="H85" s="17">
        <f t="shared" si="9"/>
        <v>15</v>
      </c>
      <c r="I85" s="13"/>
      <c r="J85" s="12" t="str">
        <f t="shared" si="10"/>
        <v/>
      </c>
      <c r="K85" s="12"/>
      <c r="L85" s="12"/>
      <c r="M85" s="13"/>
      <c r="N85" s="13"/>
      <c r="O85" s="13"/>
      <c r="P85" s="13"/>
      <c r="Q85" s="1">
        <v>70</v>
      </c>
      <c r="R85" s="1">
        <v>14</v>
      </c>
    </row>
    <row r="86" spans="1:18" ht="16.05" customHeight="1" x14ac:dyDescent="0.4">
      <c r="A86" s="9">
        <f t="shared" si="11"/>
        <v>0</v>
      </c>
      <c r="B86" s="7">
        <v>77</v>
      </c>
      <c r="C86" s="12"/>
      <c r="D86" s="13"/>
      <c r="E86" s="12">
        <f t="shared" si="7"/>
        <v>0</v>
      </c>
      <c r="F86" s="13"/>
      <c r="G86" s="16">
        <f t="shared" si="8"/>
        <v>0</v>
      </c>
      <c r="H86" s="17">
        <f t="shared" si="9"/>
        <v>15</v>
      </c>
      <c r="I86" s="13"/>
      <c r="J86" s="12" t="str">
        <f t="shared" si="10"/>
        <v/>
      </c>
      <c r="K86" s="12"/>
      <c r="L86" s="12"/>
      <c r="M86" s="13"/>
      <c r="N86" s="13"/>
      <c r="O86" s="13"/>
      <c r="P86" s="13"/>
      <c r="Q86" s="1">
        <v>71</v>
      </c>
      <c r="R86" s="1">
        <v>14</v>
      </c>
    </row>
    <row r="87" spans="1:18" ht="16.05" customHeight="1" x14ac:dyDescent="0.4">
      <c r="A87" s="9">
        <f t="shared" si="11"/>
        <v>0</v>
      </c>
      <c r="B87" s="7">
        <v>78</v>
      </c>
      <c r="C87" s="12"/>
      <c r="D87" s="13"/>
      <c r="E87" s="12">
        <f t="shared" si="7"/>
        <v>0</v>
      </c>
      <c r="F87" s="13"/>
      <c r="G87" s="16">
        <f t="shared" si="8"/>
        <v>0</v>
      </c>
      <c r="H87" s="17">
        <f t="shared" si="9"/>
        <v>15</v>
      </c>
      <c r="I87" s="13"/>
      <c r="J87" s="12" t="str">
        <f t="shared" si="10"/>
        <v/>
      </c>
      <c r="K87" s="12"/>
      <c r="L87" s="12"/>
      <c r="M87" s="13"/>
      <c r="N87" s="13"/>
      <c r="O87" s="13"/>
      <c r="P87" s="13"/>
      <c r="Q87" s="1">
        <v>72</v>
      </c>
      <c r="R87" s="1">
        <v>14</v>
      </c>
    </row>
    <row r="88" spans="1:18" ht="16.05" customHeight="1" x14ac:dyDescent="0.4">
      <c r="A88" s="9">
        <f t="shared" si="11"/>
        <v>0</v>
      </c>
      <c r="B88" s="7">
        <v>79</v>
      </c>
      <c r="C88" s="12"/>
      <c r="D88" s="13"/>
      <c r="E88" s="12">
        <f t="shared" si="7"/>
        <v>0</v>
      </c>
      <c r="F88" s="13"/>
      <c r="G88" s="16">
        <f t="shared" si="8"/>
        <v>0</v>
      </c>
      <c r="H88" s="17">
        <f t="shared" si="9"/>
        <v>15</v>
      </c>
      <c r="I88" s="13"/>
      <c r="J88" s="12" t="str">
        <f t="shared" si="10"/>
        <v/>
      </c>
      <c r="K88" s="12"/>
      <c r="L88" s="12"/>
      <c r="M88" s="13"/>
      <c r="N88" s="13"/>
      <c r="O88" s="13"/>
      <c r="P88" s="13"/>
      <c r="Q88" s="1">
        <v>73</v>
      </c>
      <c r="R88" s="1">
        <v>14</v>
      </c>
    </row>
    <row r="89" spans="1:18" ht="16.05" customHeight="1" x14ac:dyDescent="0.4">
      <c r="A89" s="9">
        <f t="shared" si="11"/>
        <v>0</v>
      </c>
      <c r="B89" s="7">
        <v>80</v>
      </c>
      <c r="C89" s="12"/>
      <c r="D89" s="13"/>
      <c r="E89" s="12">
        <f t="shared" si="7"/>
        <v>0</v>
      </c>
      <c r="F89" s="13"/>
      <c r="G89" s="16">
        <f t="shared" si="8"/>
        <v>0</v>
      </c>
      <c r="H89" s="17">
        <f t="shared" si="9"/>
        <v>15</v>
      </c>
      <c r="I89" s="13"/>
      <c r="J89" s="12" t="str">
        <f t="shared" si="10"/>
        <v/>
      </c>
      <c r="K89" s="12"/>
      <c r="L89" s="12"/>
      <c r="M89" s="13"/>
      <c r="N89" s="13"/>
      <c r="O89" s="13"/>
      <c r="P89" s="13"/>
      <c r="Q89" s="1">
        <v>74</v>
      </c>
      <c r="R89" s="1">
        <v>14</v>
      </c>
    </row>
    <row r="90" spans="1:18" ht="16.05" customHeight="1" x14ac:dyDescent="0.4">
      <c r="A90" s="9">
        <f t="shared" si="11"/>
        <v>0</v>
      </c>
      <c r="B90" s="7">
        <v>81</v>
      </c>
      <c r="C90" s="12"/>
      <c r="D90" s="13"/>
      <c r="E90" s="12">
        <f t="shared" si="7"/>
        <v>0</v>
      </c>
      <c r="F90" s="13"/>
      <c r="G90" s="16">
        <f t="shared" si="8"/>
        <v>0</v>
      </c>
      <c r="H90" s="17">
        <f t="shared" si="9"/>
        <v>15</v>
      </c>
      <c r="I90" s="13"/>
      <c r="J90" s="12" t="str">
        <f t="shared" si="10"/>
        <v/>
      </c>
      <c r="K90" s="12"/>
      <c r="L90" s="12"/>
      <c r="M90" s="13"/>
      <c r="N90" s="13"/>
      <c r="O90" s="13"/>
      <c r="P90" s="13"/>
      <c r="Q90" s="1">
        <v>75</v>
      </c>
      <c r="R90" s="1">
        <v>14</v>
      </c>
    </row>
    <row r="91" spans="1:18" ht="16.05" customHeight="1" x14ac:dyDescent="0.4">
      <c r="A91" s="9">
        <f t="shared" si="11"/>
        <v>0</v>
      </c>
      <c r="B91" s="7">
        <v>82</v>
      </c>
      <c r="C91" s="12"/>
      <c r="D91" s="13"/>
      <c r="E91" s="12">
        <f t="shared" si="7"/>
        <v>0</v>
      </c>
      <c r="F91" s="13"/>
      <c r="G91" s="16">
        <f t="shared" si="8"/>
        <v>0</v>
      </c>
      <c r="H91" s="17">
        <f t="shared" si="9"/>
        <v>15</v>
      </c>
      <c r="I91" s="13"/>
      <c r="J91" s="12" t="str">
        <f t="shared" si="10"/>
        <v/>
      </c>
      <c r="K91" s="12"/>
      <c r="L91" s="12"/>
      <c r="M91" s="13"/>
      <c r="N91" s="13"/>
      <c r="O91" s="13"/>
      <c r="P91" s="13"/>
      <c r="Q91" s="1">
        <v>76</v>
      </c>
      <c r="R91" s="1">
        <v>14</v>
      </c>
    </row>
    <row r="92" spans="1:18" ht="16.05" customHeight="1" x14ac:dyDescent="0.4">
      <c r="A92" s="9">
        <f t="shared" si="11"/>
        <v>0</v>
      </c>
      <c r="B92" s="7">
        <v>83</v>
      </c>
      <c r="C92" s="12"/>
      <c r="D92" s="13"/>
      <c r="E92" s="12">
        <f t="shared" si="7"/>
        <v>0</v>
      </c>
      <c r="F92" s="13"/>
      <c r="G92" s="16">
        <f t="shared" si="8"/>
        <v>0</v>
      </c>
      <c r="H92" s="17">
        <f t="shared" si="9"/>
        <v>15</v>
      </c>
      <c r="I92" s="13"/>
      <c r="J92" s="12" t="str">
        <f t="shared" si="10"/>
        <v/>
      </c>
      <c r="K92" s="12"/>
      <c r="L92" s="12"/>
      <c r="M92" s="13"/>
      <c r="N92" s="13"/>
      <c r="O92" s="13"/>
      <c r="P92" s="13"/>
      <c r="Q92" s="1">
        <v>77</v>
      </c>
      <c r="R92" s="1">
        <v>14</v>
      </c>
    </row>
    <row r="93" spans="1:18" ht="16.05" customHeight="1" x14ac:dyDescent="0.4">
      <c r="A93" s="9">
        <f t="shared" si="11"/>
        <v>0</v>
      </c>
      <c r="B93" s="7">
        <v>84</v>
      </c>
      <c r="C93" s="12"/>
      <c r="D93" s="13"/>
      <c r="E93" s="12">
        <f t="shared" si="7"/>
        <v>0</v>
      </c>
      <c r="F93" s="13"/>
      <c r="G93" s="16">
        <f t="shared" si="8"/>
        <v>0</v>
      </c>
      <c r="H93" s="17">
        <f t="shared" si="9"/>
        <v>15</v>
      </c>
      <c r="I93" s="13"/>
      <c r="J93" s="12" t="str">
        <f t="shared" si="10"/>
        <v/>
      </c>
      <c r="K93" s="12"/>
      <c r="L93" s="12"/>
      <c r="M93" s="13"/>
      <c r="N93" s="13"/>
      <c r="O93" s="13"/>
      <c r="P93" s="13"/>
      <c r="Q93" s="1">
        <v>78</v>
      </c>
      <c r="R93" s="1">
        <v>14</v>
      </c>
    </row>
    <row r="94" spans="1:18" ht="16.05" customHeight="1" x14ac:dyDescent="0.4">
      <c r="A94" s="9">
        <f t="shared" si="11"/>
        <v>0</v>
      </c>
      <c r="B94" s="7">
        <v>85</v>
      </c>
      <c r="C94" s="12"/>
      <c r="D94" s="13"/>
      <c r="E94" s="12">
        <f t="shared" si="7"/>
        <v>0</v>
      </c>
      <c r="F94" s="13"/>
      <c r="G94" s="16">
        <f t="shared" si="8"/>
        <v>0</v>
      </c>
      <c r="H94" s="17">
        <f t="shared" si="9"/>
        <v>15</v>
      </c>
      <c r="I94" s="13"/>
      <c r="J94" s="12" t="str">
        <f t="shared" si="10"/>
        <v/>
      </c>
      <c r="K94" s="12"/>
      <c r="L94" s="12"/>
      <c r="M94" s="13"/>
      <c r="N94" s="13"/>
      <c r="O94" s="13"/>
      <c r="P94" s="13"/>
      <c r="Q94" s="1">
        <v>79</v>
      </c>
      <c r="R94" s="1">
        <v>14</v>
      </c>
    </row>
    <row r="95" spans="1:18" ht="16.05" customHeight="1" x14ac:dyDescent="0.4">
      <c r="A95" s="9">
        <f t="shared" si="11"/>
        <v>0</v>
      </c>
      <c r="B95" s="7">
        <v>86</v>
      </c>
      <c r="C95" s="12"/>
      <c r="D95" s="13"/>
      <c r="E95" s="12">
        <f t="shared" si="7"/>
        <v>0</v>
      </c>
      <c r="F95" s="13"/>
      <c r="G95" s="16">
        <f t="shared" si="8"/>
        <v>0</v>
      </c>
      <c r="H95" s="17">
        <f t="shared" si="9"/>
        <v>15</v>
      </c>
      <c r="I95" s="13"/>
      <c r="J95" s="12" t="str">
        <f t="shared" si="10"/>
        <v/>
      </c>
      <c r="K95" s="12"/>
      <c r="L95" s="12"/>
      <c r="M95" s="13"/>
      <c r="N95" s="13"/>
      <c r="O95" s="13"/>
      <c r="P95" s="13"/>
      <c r="Q95" s="1">
        <v>80</v>
      </c>
      <c r="R95" s="1">
        <v>14</v>
      </c>
    </row>
    <row r="96" spans="1:18" ht="16.05" customHeight="1" x14ac:dyDescent="0.4">
      <c r="A96" s="9">
        <f t="shared" si="11"/>
        <v>0</v>
      </c>
      <c r="B96" s="7">
        <v>87</v>
      </c>
      <c r="C96" s="12"/>
      <c r="D96" s="13"/>
      <c r="E96" s="12">
        <f t="shared" si="7"/>
        <v>0</v>
      </c>
      <c r="F96" s="13"/>
      <c r="G96" s="16">
        <f t="shared" si="8"/>
        <v>0</v>
      </c>
      <c r="H96" s="17">
        <f t="shared" si="9"/>
        <v>15</v>
      </c>
      <c r="I96" s="13"/>
      <c r="J96" s="12" t="str">
        <f t="shared" si="10"/>
        <v/>
      </c>
      <c r="K96" s="12"/>
      <c r="L96" s="12"/>
      <c r="M96" s="13"/>
      <c r="N96" s="13"/>
      <c r="O96" s="13"/>
      <c r="P96" s="13"/>
      <c r="Q96" s="1">
        <v>81</v>
      </c>
      <c r="R96" s="1">
        <v>14</v>
      </c>
    </row>
    <row r="97" spans="1:18" ht="16.05" customHeight="1" x14ac:dyDescent="0.4">
      <c r="A97" s="9">
        <f t="shared" si="11"/>
        <v>0</v>
      </c>
      <c r="B97" s="7">
        <v>88</v>
      </c>
      <c r="C97" s="12"/>
      <c r="D97" s="13"/>
      <c r="E97" s="12">
        <f t="shared" si="7"/>
        <v>0</v>
      </c>
      <c r="F97" s="13"/>
      <c r="G97" s="16">
        <f t="shared" si="8"/>
        <v>0</v>
      </c>
      <c r="H97" s="17">
        <f t="shared" si="9"/>
        <v>15</v>
      </c>
      <c r="I97" s="13"/>
      <c r="J97" s="12" t="str">
        <f t="shared" si="10"/>
        <v/>
      </c>
      <c r="K97" s="12"/>
      <c r="L97" s="12"/>
      <c r="M97" s="13"/>
      <c r="N97" s="13"/>
      <c r="O97" s="13"/>
      <c r="P97" s="13"/>
      <c r="Q97" s="1">
        <v>82</v>
      </c>
      <c r="R97" s="1">
        <v>14</v>
      </c>
    </row>
    <row r="98" spans="1:18" ht="16.05" customHeight="1" x14ac:dyDescent="0.4">
      <c r="A98" s="9">
        <f t="shared" si="11"/>
        <v>0</v>
      </c>
      <c r="B98" s="7">
        <v>89</v>
      </c>
      <c r="C98" s="12"/>
      <c r="D98" s="13"/>
      <c r="E98" s="12">
        <f t="shared" si="7"/>
        <v>0</v>
      </c>
      <c r="F98" s="13"/>
      <c r="G98" s="16">
        <f t="shared" si="8"/>
        <v>0</v>
      </c>
      <c r="H98" s="17">
        <f t="shared" si="9"/>
        <v>15</v>
      </c>
      <c r="I98" s="13"/>
      <c r="J98" s="12" t="str">
        <f t="shared" si="10"/>
        <v/>
      </c>
      <c r="K98" s="12"/>
      <c r="L98" s="12"/>
      <c r="M98" s="13"/>
      <c r="N98" s="13"/>
      <c r="O98" s="13"/>
      <c r="P98" s="13"/>
      <c r="Q98" s="1">
        <v>83</v>
      </c>
      <c r="R98" s="1">
        <v>14</v>
      </c>
    </row>
    <row r="99" spans="1:18" ht="16.05" customHeight="1" x14ac:dyDescent="0.4">
      <c r="A99" s="9">
        <f t="shared" si="11"/>
        <v>0</v>
      </c>
      <c r="B99" s="7">
        <v>90</v>
      </c>
      <c r="C99" s="12"/>
      <c r="D99" s="13"/>
      <c r="E99" s="12">
        <f t="shared" si="7"/>
        <v>0</v>
      </c>
      <c r="F99" s="13"/>
      <c r="G99" s="16">
        <f t="shared" si="8"/>
        <v>0</v>
      </c>
      <c r="H99" s="17">
        <f t="shared" si="9"/>
        <v>15</v>
      </c>
      <c r="I99" s="13"/>
      <c r="J99" s="12" t="str">
        <f t="shared" si="10"/>
        <v/>
      </c>
      <c r="K99" s="12"/>
      <c r="L99" s="12"/>
      <c r="M99" s="13"/>
      <c r="N99" s="13"/>
      <c r="O99" s="13"/>
      <c r="P99" s="13"/>
      <c r="Q99" s="1">
        <v>84</v>
      </c>
      <c r="R99" s="1">
        <v>14</v>
      </c>
    </row>
    <row r="100" spans="1:18" ht="16.05" customHeight="1" x14ac:dyDescent="0.4">
      <c r="A100" s="9">
        <f t="shared" si="11"/>
        <v>0</v>
      </c>
      <c r="B100" s="7">
        <v>91</v>
      </c>
      <c r="C100" s="12"/>
      <c r="D100" s="13"/>
      <c r="E100" s="12">
        <f t="shared" si="7"/>
        <v>0</v>
      </c>
      <c r="F100" s="13"/>
      <c r="G100" s="16">
        <f t="shared" si="8"/>
        <v>0</v>
      </c>
      <c r="H100" s="17">
        <f t="shared" si="9"/>
        <v>15</v>
      </c>
      <c r="I100" s="13"/>
      <c r="J100" s="12" t="str">
        <f t="shared" si="10"/>
        <v/>
      </c>
      <c r="K100" s="12"/>
      <c r="L100" s="12"/>
      <c r="M100" s="13"/>
      <c r="N100" s="13"/>
      <c r="O100" s="13"/>
      <c r="P100" s="13"/>
      <c r="Q100" s="1">
        <v>85</v>
      </c>
      <c r="R100" s="1">
        <v>14</v>
      </c>
    </row>
    <row r="101" spans="1:18" ht="16.05" customHeight="1" x14ac:dyDescent="0.4">
      <c r="A101" s="9">
        <f t="shared" si="11"/>
        <v>0</v>
      </c>
      <c r="B101" s="7">
        <v>92</v>
      </c>
      <c r="C101" s="12"/>
      <c r="D101" s="13"/>
      <c r="E101" s="12">
        <f t="shared" si="7"/>
        <v>0</v>
      </c>
      <c r="F101" s="13"/>
      <c r="G101" s="16">
        <f t="shared" si="8"/>
        <v>0</v>
      </c>
      <c r="H101" s="17">
        <f t="shared" si="9"/>
        <v>15</v>
      </c>
      <c r="I101" s="13"/>
      <c r="J101" s="12" t="str">
        <f t="shared" si="10"/>
        <v/>
      </c>
      <c r="K101" s="12"/>
      <c r="L101" s="12"/>
      <c r="M101" s="13"/>
      <c r="N101" s="13"/>
      <c r="O101" s="13"/>
      <c r="P101" s="13"/>
      <c r="Q101" s="1">
        <v>86</v>
      </c>
      <c r="R101" s="1">
        <v>14</v>
      </c>
    </row>
    <row r="102" spans="1:18" ht="16.05" customHeight="1" x14ac:dyDescent="0.4">
      <c r="A102" s="9">
        <f t="shared" si="11"/>
        <v>0</v>
      </c>
      <c r="B102" s="7">
        <v>93</v>
      </c>
      <c r="C102" s="12"/>
      <c r="D102" s="13"/>
      <c r="E102" s="12">
        <f t="shared" si="7"/>
        <v>0</v>
      </c>
      <c r="F102" s="13"/>
      <c r="G102" s="16">
        <f t="shared" si="8"/>
        <v>0</v>
      </c>
      <c r="H102" s="17">
        <f t="shared" si="9"/>
        <v>15</v>
      </c>
      <c r="I102" s="13"/>
      <c r="J102" s="12" t="str">
        <f t="shared" si="10"/>
        <v/>
      </c>
      <c r="K102" s="12"/>
      <c r="L102" s="12"/>
      <c r="M102" s="13"/>
      <c r="N102" s="13"/>
      <c r="O102" s="13"/>
      <c r="P102" s="13"/>
      <c r="Q102" s="1">
        <v>87</v>
      </c>
      <c r="R102" s="1">
        <v>14</v>
      </c>
    </row>
    <row r="103" spans="1:18" ht="16.05" customHeight="1" x14ac:dyDescent="0.4">
      <c r="A103" s="9">
        <f t="shared" si="11"/>
        <v>0</v>
      </c>
      <c r="B103" s="7">
        <v>94</v>
      </c>
      <c r="C103" s="12"/>
      <c r="D103" s="13"/>
      <c r="E103" s="12">
        <f t="shared" si="7"/>
        <v>0</v>
      </c>
      <c r="F103" s="13"/>
      <c r="G103" s="16">
        <f t="shared" si="8"/>
        <v>0</v>
      </c>
      <c r="H103" s="17">
        <f t="shared" si="9"/>
        <v>15</v>
      </c>
      <c r="I103" s="13"/>
      <c r="J103" s="12" t="str">
        <f t="shared" si="10"/>
        <v/>
      </c>
      <c r="K103" s="12"/>
      <c r="L103" s="12"/>
      <c r="M103" s="13"/>
      <c r="N103" s="13"/>
      <c r="O103" s="13"/>
      <c r="P103" s="13"/>
      <c r="Q103" s="1">
        <v>88</v>
      </c>
      <c r="R103" s="1">
        <v>14</v>
      </c>
    </row>
    <row r="104" spans="1:18" ht="16.05" customHeight="1" x14ac:dyDescent="0.4">
      <c r="A104" s="9">
        <f t="shared" si="11"/>
        <v>0</v>
      </c>
      <c r="B104" s="7">
        <v>95</v>
      </c>
      <c r="C104" s="12"/>
      <c r="D104" s="13"/>
      <c r="E104" s="12">
        <f t="shared" si="7"/>
        <v>0</v>
      </c>
      <c r="F104" s="13"/>
      <c r="G104" s="16">
        <f t="shared" si="8"/>
        <v>0</v>
      </c>
      <c r="H104" s="17">
        <f t="shared" si="9"/>
        <v>15</v>
      </c>
      <c r="I104" s="13"/>
      <c r="J104" s="12" t="str">
        <f t="shared" si="10"/>
        <v/>
      </c>
      <c r="K104" s="12"/>
      <c r="L104" s="12"/>
      <c r="M104" s="13"/>
      <c r="N104" s="13"/>
      <c r="O104" s="13"/>
      <c r="P104" s="13"/>
      <c r="Q104" s="1">
        <v>89</v>
      </c>
      <c r="R104" s="1">
        <v>14</v>
      </c>
    </row>
    <row r="105" spans="1:18" ht="16.05" customHeight="1" x14ac:dyDescent="0.4">
      <c r="A105" s="9">
        <f t="shared" si="11"/>
        <v>0</v>
      </c>
      <c r="B105" s="7">
        <v>96</v>
      </c>
      <c r="C105" s="12"/>
      <c r="D105" s="13"/>
      <c r="E105" s="12">
        <f t="shared" si="7"/>
        <v>0</v>
      </c>
      <c r="F105" s="13"/>
      <c r="G105" s="16">
        <f t="shared" si="8"/>
        <v>0</v>
      </c>
      <c r="H105" s="17">
        <f t="shared" si="9"/>
        <v>15</v>
      </c>
      <c r="I105" s="13"/>
      <c r="J105" s="12" t="str">
        <f t="shared" si="10"/>
        <v/>
      </c>
      <c r="K105" s="12"/>
      <c r="L105" s="12"/>
      <c r="M105" s="13"/>
      <c r="N105" s="13"/>
      <c r="O105" s="13"/>
      <c r="P105" s="13"/>
      <c r="Q105" s="1">
        <v>90</v>
      </c>
      <c r="R105" s="1">
        <v>14</v>
      </c>
    </row>
    <row r="106" spans="1:18" ht="16.05" customHeight="1" x14ac:dyDescent="0.4">
      <c r="A106" s="9">
        <f t="shared" si="11"/>
        <v>0</v>
      </c>
      <c r="B106" s="7">
        <v>97</v>
      </c>
      <c r="C106" s="12"/>
      <c r="D106" s="13"/>
      <c r="E106" s="12">
        <f t="shared" si="7"/>
        <v>0</v>
      </c>
      <c r="F106" s="13"/>
      <c r="G106" s="16">
        <f t="shared" si="8"/>
        <v>0</v>
      </c>
      <c r="H106" s="17">
        <f t="shared" si="9"/>
        <v>15</v>
      </c>
      <c r="I106" s="13"/>
      <c r="J106" s="12" t="str">
        <f t="shared" si="10"/>
        <v/>
      </c>
      <c r="K106" s="12"/>
      <c r="L106" s="12"/>
      <c r="M106" s="13"/>
      <c r="N106" s="13"/>
      <c r="O106" s="13"/>
      <c r="P106" s="13"/>
      <c r="Q106" s="1">
        <v>91</v>
      </c>
      <c r="R106" s="1">
        <v>14</v>
      </c>
    </row>
    <row r="107" spans="1:18" ht="16.05" customHeight="1" x14ac:dyDescent="0.4">
      <c r="A107" s="9">
        <f t="shared" si="11"/>
        <v>0</v>
      </c>
      <c r="B107" s="7">
        <v>98</v>
      </c>
      <c r="C107" s="12"/>
      <c r="D107" s="13"/>
      <c r="E107" s="12">
        <f t="shared" si="7"/>
        <v>0</v>
      </c>
      <c r="F107" s="13"/>
      <c r="G107" s="16">
        <f t="shared" si="8"/>
        <v>0</v>
      </c>
      <c r="H107" s="17">
        <f t="shared" si="9"/>
        <v>15</v>
      </c>
      <c r="I107" s="13"/>
      <c r="J107" s="12" t="str">
        <f t="shared" si="10"/>
        <v/>
      </c>
      <c r="K107" s="12"/>
      <c r="L107" s="12"/>
      <c r="M107" s="13"/>
      <c r="N107" s="13"/>
      <c r="O107" s="13"/>
      <c r="P107" s="13"/>
      <c r="Q107" s="1">
        <v>92</v>
      </c>
      <c r="R107" s="1">
        <v>14</v>
      </c>
    </row>
    <row r="108" spans="1:18" ht="16.05" customHeight="1" x14ac:dyDescent="0.4">
      <c r="A108" s="9">
        <f t="shared" si="11"/>
        <v>0</v>
      </c>
      <c r="B108" s="7">
        <v>99</v>
      </c>
      <c r="C108" s="12"/>
      <c r="D108" s="13"/>
      <c r="E108" s="12">
        <f t="shared" si="7"/>
        <v>0</v>
      </c>
      <c r="F108" s="13"/>
      <c r="G108" s="16">
        <f t="shared" si="8"/>
        <v>0</v>
      </c>
      <c r="H108" s="17">
        <f t="shared" si="9"/>
        <v>15</v>
      </c>
      <c r="I108" s="13"/>
      <c r="J108" s="12" t="str">
        <f t="shared" si="10"/>
        <v/>
      </c>
      <c r="K108" s="12"/>
      <c r="L108" s="12"/>
      <c r="M108" s="13"/>
      <c r="N108" s="13"/>
      <c r="O108" s="13"/>
      <c r="P108" s="13"/>
      <c r="Q108" s="1">
        <v>93</v>
      </c>
      <c r="R108" s="1">
        <v>14</v>
      </c>
    </row>
    <row r="109" spans="1:18" ht="16.05" customHeight="1" x14ac:dyDescent="0.4">
      <c r="A109" s="9">
        <f t="shared" si="11"/>
        <v>0</v>
      </c>
      <c r="B109" s="7">
        <v>100</v>
      </c>
      <c r="C109" s="12"/>
      <c r="D109" s="13"/>
      <c r="E109" s="12">
        <f t="shared" si="7"/>
        <v>0</v>
      </c>
      <c r="F109" s="13"/>
      <c r="G109" s="16">
        <f t="shared" si="8"/>
        <v>0</v>
      </c>
      <c r="H109" s="17">
        <f t="shared" si="9"/>
        <v>15</v>
      </c>
      <c r="I109" s="13"/>
      <c r="J109" s="12" t="str">
        <f t="shared" si="10"/>
        <v/>
      </c>
      <c r="K109" s="12"/>
      <c r="L109" s="12"/>
      <c r="M109" s="13"/>
      <c r="N109" s="13"/>
      <c r="O109" s="13"/>
      <c r="P109" s="13"/>
      <c r="Q109" s="1">
        <v>94</v>
      </c>
      <c r="R109" s="1">
        <v>14</v>
      </c>
    </row>
    <row r="110" spans="1:18" ht="16.05" customHeight="1" x14ac:dyDescent="0.4">
      <c r="A110" s="9">
        <f t="shared" si="11"/>
        <v>0</v>
      </c>
      <c r="B110" s="7">
        <v>101</v>
      </c>
      <c r="C110" s="12"/>
      <c r="D110" s="13"/>
      <c r="E110" s="12">
        <f t="shared" si="7"/>
        <v>0</v>
      </c>
      <c r="F110" s="13"/>
      <c r="G110" s="16">
        <f t="shared" si="8"/>
        <v>0</v>
      </c>
      <c r="H110" s="17">
        <f t="shared" si="9"/>
        <v>15</v>
      </c>
      <c r="I110" s="13"/>
      <c r="J110" s="12" t="str">
        <f t="shared" si="10"/>
        <v/>
      </c>
      <c r="K110" s="12"/>
      <c r="L110" s="12"/>
      <c r="M110" s="13"/>
      <c r="N110" s="13"/>
      <c r="O110" s="13"/>
      <c r="P110" s="13"/>
      <c r="Q110" s="1">
        <v>95</v>
      </c>
      <c r="R110" s="1">
        <v>14</v>
      </c>
    </row>
    <row r="111" spans="1:18" ht="16.05" customHeight="1" x14ac:dyDescent="0.4">
      <c r="A111" s="9">
        <f t="shared" si="11"/>
        <v>0</v>
      </c>
      <c r="B111" s="7">
        <v>102</v>
      </c>
      <c r="C111" s="12"/>
      <c r="D111" s="13"/>
      <c r="E111" s="12">
        <f t="shared" si="7"/>
        <v>0</v>
      </c>
      <c r="F111" s="13"/>
      <c r="G111" s="16">
        <f t="shared" si="8"/>
        <v>0</v>
      </c>
      <c r="H111" s="17">
        <f t="shared" si="9"/>
        <v>15</v>
      </c>
      <c r="I111" s="13"/>
      <c r="J111" s="12" t="str">
        <f t="shared" si="10"/>
        <v/>
      </c>
      <c r="K111" s="12"/>
      <c r="L111" s="12"/>
      <c r="M111" s="13"/>
      <c r="N111" s="13"/>
      <c r="O111" s="13"/>
      <c r="P111" s="13"/>
      <c r="Q111" s="1">
        <v>96</v>
      </c>
      <c r="R111" s="1">
        <v>14</v>
      </c>
    </row>
    <row r="112" spans="1:18" ht="16.05" customHeight="1" x14ac:dyDescent="0.4">
      <c r="A112" s="9">
        <f t="shared" si="11"/>
        <v>0</v>
      </c>
      <c r="B112" s="7">
        <v>103</v>
      </c>
      <c r="C112" s="12"/>
      <c r="D112" s="13"/>
      <c r="E112" s="12">
        <f t="shared" si="7"/>
        <v>0</v>
      </c>
      <c r="F112" s="13"/>
      <c r="G112" s="16">
        <f t="shared" si="8"/>
        <v>0</v>
      </c>
      <c r="H112" s="17">
        <f t="shared" si="9"/>
        <v>15</v>
      </c>
      <c r="I112" s="13"/>
      <c r="J112" s="12" t="str">
        <f t="shared" si="10"/>
        <v/>
      </c>
      <c r="K112" s="12"/>
      <c r="L112" s="12"/>
      <c r="M112" s="13"/>
      <c r="N112" s="13"/>
      <c r="O112" s="13"/>
      <c r="P112" s="13"/>
      <c r="Q112" s="1">
        <v>97</v>
      </c>
      <c r="R112" s="1">
        <v>14</v>
      </c>
    </row>
    <row r="113" spans="1:18" ht="16.05" customHeight="1" x14ac:dyDescent="0.4">
      <c r="A113" s="9">
        <f t="shared" si="11"/>
        <v>0</v>
      </c>
      <c r="B113" s="7">
        <v>104</v>
      </c>
      <c r="C113" s="12"/>
      <c r="D113" s="13"/>
      <c r="E113" s="12">
        <f t="shared" si="7"/>
        <v>0</v>
      </c>
      <c r="F113" s="13"/>
      <c r="G113" s="16">
        <f t="shared" si="8"/>
        <v>0</v>
      </c>
      <c r="H113" s="17">
        <f t="shared" si="9"/>
        <v>15</v>
      </c>
      <c r="I113" s="13"/>
      <c r="J113" s="12" t="str">
        <f t="shared" si="10"/>
        <v/>
      </c>
      <c r="K113" s="12"/>
      <c r="L113" s="12"/>
      <c r="M113" s="13"/>
      <c r="N113" s="13"/>
      <c r="O113" s="13"/>
      <c r="P113" s="13"/>
      <c r="Q113" s="1">
        <v>98</v>
      </c>
      <c r="R113" s="1">
        <v>14</v>
      </c>
    </row>
    <row r="114" spans="1:18" ht="16.05" customHeight="1" x14ac:dyDescent="0.4">
      <c r="A114" s="9">
        <f t="shared" si="11"/>
        <v>0</v>
      </c>
      <c r="B114" s="7">
        <v>105</v>
      </c>
      <c r="C114" s="12"/>
      <c r="D114" s="13"/>
      <c r="E114" s="12">
        <f t="shared" si="7"/>
        <v>0</v>
      </c>
      <c r="F114" s="13"/>
      <c r="G114" s="16">
        <f t="shared" si="8"/>
        <v>0</v>
      </c>
      <c r="H114" s="17">
        <f t="shared" si="9"/>
        <v>15</v>
      </c>
      <c r="I114" s="13"/>
      <c r="J114" s="12" t="str">
        <f t="shared" si="10"/>
        <v/>
      </c>
      <c r="K114" s="12"/>
      <c r="L114" s="12"/>
      <c r="M114" s="13"/>
      <c r="N114" s="13"/>
      <c r="O114" s="13"/>
      <c r="P114" s="13"/>
      <c r="Q114" s="1">
        <v>99</v>
      </c>
      <c r="R114" s="1">
        <v>14</v>
      </c>
    </row>
    <row r="115" spans="1:18" ht="16.05" customHeight="1" x14ac:dyDescent="0.4">
      <c r="A115" s="9">
        <f t="shared" si="11"/>
        <v>0</v>
      </c>
      <c r="B115" s="7">
        <v>106</v>
      </c>
      <c r="C115" s="12"/>
      <c r="D115" s="13"/>
      <c r="E115" s="12">
        <f t="shared" si="7"/>
        <v>0</v>
      </c>
      <c r="F115" s="13"/>
      <c r="G115" s="16">
        <f t="shared" si="8"/>
        <v>0</v>
      </c>
      <c r="H115" s="17">
        <f t="shared" si="9"/>
        <v>15</v>
      </c>
      <c r="I115" s="13"/>
      <c r="J115" s="12" t="str">
        <f t="shared" si="10"/>
        <v/>
      </c>
      <c r="K115" s="12"/>
      <c r="L115" s="12"/>
      <c r="M115" s="13"/>
      <c r="N115" s="13"/>
      <c r="O115" s="13"/>
      <c r="P115" s="13"/>
    </row>
    <row r="116" spans="1:18" ht="16.05" customHeight="1" x14ac:dyDescent="0.4">
      <c r="A116" s="9">
        <f t="shared" si="11"/>
        <v>0</v>
      </c>
      <c r="B116" s="7">
        <v>107</v>
      </c>
      <c r="C116" s="12"/>
      <c r="D116" s="13"/>
      <c r="E116" s="12">
        <f t="shared" si="7"/>
        <v>0</v>
      </c>
      <c r="F116" s="13"/>
      <c r="G116" s="16">
        <f t="shared" si="8"/>
        <v>0</v>
      </c>
      <c r="H116" s="17">
        <f t="shared" si="9"/>
        <v>15</v>
      </c>
      <c r="I116" s="13"/>
      <c r="J116" s="12" t="str">
        <f t="shared" si="10"/>
        <v/>
      </c>
      <c r="K116" s="12"/>
      <c r="L116" s="12"/>
      <c r="M116" s="13"/>
      <c r="N116" s="13"/>
      <c r="O116" s="13"/>
      <c r="P116" s="13"/>
    </row>
    <row r="117" spans="1:18" ht="16.05" customHeight="1" x14ac:dyDescent="0.4">
      <c r="A117" s="9">
        <f t="shared" si="11"/>
        <v>0</v>
      </c>
      <c r="B117" s="7">
        <v>108</v>
      </c>
      <c r="C117" s="12"/>
      <c r="D117" s="13"/>
      <c r="E117" s="12">
        <f t="shared" si="7"/>
        <v>0</v>
      </c>
      <c r="F117" s="13"/>
      <c r="G117" s="16">
        <f t="shared" si="8"/>
        <v>0</v>
      </c>
      <c r="H117" s="17">
        <f t="shared" si="9"/>
        <v>15</v>
      </c>
      <c r="I117" s="13"/>
      <c r="J117" s="12" t="str">
        <f t="shared" si="10"/>
        <v/>
      </c>
      <c r="K117" s="12"/>
      <c r="L117" s="12"/>
      <c r="M117" s="13"/>
      <c r="N117" s="13"/>
      <c r="O117" s="13"/>
      <c r="P117" s="13"/>
    </row>
    <row r="118" spans="1:18" ht="16.05" customHeight="1" x14ac:dyDescent="0.4">
      <c r="A118" s="9">
        <f t="shared" si="11"/>
        <v>0</v>
      </c>
      <c r="B118" s="7">
        <v>109</v>
      </c>
      <c r="C118" s="12"/>
      <c r="D118" s="13"/>
      <c r="E118" s="12">
        <f t="shared" si="7"/>
        <v>0</v>
      </c>
      <c r="F118" s="13"/>
      <c r="G118" s="16">
        <f t="shared" si="8"/>
        <v>0</v>
      </c>
      <c r="H118" s="17">
        <f t="shared" si="9"/>
        <v>15</v>
      </c>
      <c r="I118" s="13"/>
      <c r="J118" s="12" t="str">
        <f t="shared" si="10"/>
        <v/>
      </c>
      <c r="K118" s="12"/>
      <c r="L118" s="12"/>
      <c r="M118" s="13"/>
      <c r="N118" s="13"/>
      <c r="O118" s="13"/>
      <c r="P118" s="13"/>
    </row>
    <row r="119" spans="1:18" ht="16.05" customHeight="1" x14ac:dyDescent="0.4">
      <c r="A119" s="9">
        <f t="shared" si="11"/>
        <v>0</v>
      </c>
      <c r="B119" s="7">
        <v>110</v>
      </c>
      <c r="C119" s="12"/>
      <c r="D119" s="13"/>
      <c r="E119" s="12">
        <f t="shared" si="7"/>
        <v>0</v>
      </c>
      <c r="F119" s="13"/>
      <c r="G119" s="16">
        <f t="shared" si="8"/>
        <v>0</v>
      </c>
      <c r="H119" s="17">
        <f t="shared" si="9"/>
        <v>15</v>
      </c>
      <c r="I119" s="13"/>
      <c r="J119" s="12" t="str">
        <f t="shared" si="10"/>
        <v/>
      </c>
      <c r="K119" s="12"/>
      <c r="L119" s="12"/>
      <c r="M119" s="13"/>
      <c r="N119" s="13"/>
      <c r="O119" s="13"/>
      <c r="P119" s="13"/>
    </row>
    <row r="120" spans="1:18" ht="16.05" customHeight="1" x14ac:dyDescent="0.4">
      <c r="A120" s="9">
        <f t="shared" si="11"/>
        <v>0</v>
      </c>
      <c r="B120" s="7">
        <v>111</v>
      </c>
      <c r="C120" s="12"/>
      <c r="D120" s="13"/>
      <c r="E120" s="12">
        <f t="shared" si="7"/>
        <v>0</v>
      </c>
      <c r="F120" s="13"/>
      <c r="G120" s="16">
        <f t="shared" si="8"/>
        <v>0</v>
      </c>
      <c r="H120" s="17">
        <f t="shared" si="9"/>
        <v>15</v>
      </c>
      <c r="I120" s="13"/>
      <c r="J120" s="12" t="str">
        <f t="shared" si="10"/>
        <v/>
      </c>
      <c r="K120" s="12"/>
      <c r="L120" s="12"/>
      <c r="M120" s="13"/>
      <c r="N120" s="13"/>
      <c r="O120" s="13"/>
      <c r="P120" s="13"/>
    </row>
  </sheetData>
  <mergeCells count="4">
    <mergeCell ref="F2:I2"/>
    <mergeCell ref="F3:I3"/>
    <mergeCell ref="F4:I4"/>
    <mergeCell ref="M7:O7"/>
  </mergeCells>
  <conditionalFormatting sqref="E10:E120 G10:G120">
    <cfRule type="cellIs" dxfId="30" priority="33" operator="equal">
      <formula>0</formula>
    </cfRule>
  </conditionalFormatting>
  <conditionalFormatting sqref="H9:H120">
    <cfRule type="cellIs" dxfId="29" priority="32" operator="equal">
      <formula>15</formula>
    </cfRule>
  </conditionalFormatting>
  <conditionalFormatting sqref="A10:A120">
    <cfRule type="cellIs" dxfId="28" priority="31" operator="equal">
      <formula>0</formula>
    </cfRule>
  </conditionalFormatting>
  <dataValidations count="3">
    <dataValidation type="list" allowBlank="1" showInputMessage="1" showErrorMessage="1" sqref="D6">
      <formula1>$Q$2:$Q$5</formula1>
    </dataValidation>
    <dataValidation type="list" allowBlank="1" showInputMessage="1" showErrorMessage="1" sqref="L10:L120">
      <formula1>$Q$13:$Q$14</formula1>
    </dataValidation>
    <dataValidation type="list" allowBlank="1" showInputMessage="1" showErrorMessage="1" sqref="K10:K120">
      <formula1>$Q$7:$Q$11</formula1>
    </dataValidation>
  </dataValidations>
  <hyperlinks>
    <hyperlink ref="N2" r:id="rId1"/>
  </hyperlinks>
  <pageMargins left="0.70866141732283472" right="0.70866141732283472" top="0.70866141732283472" bottom="0.6889763779527559" header="0.31496062992125984" footer="0.31496062992125984"/>
  <pageSetup paperSize="9" orientation="landscape" r:id="rId2"/>
  <headerFooter>
    <oddHeader xml:space="preserve">&amp;C </oddHeader>
    <oddFooter xml:space="preserve">&amp;C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Layout" zoomScaleNormal="100" workbookViewId="0">
      <selection activeCell="F1" sqref="F1"/>
    </sheetView>
  </sheetViews>
  <sheetFormatPr baseColWidth="10" defaultColWidth="11.5546875" defaultRowHeight="16.2" x14ac:dyDescent="0.4"/>
  <cols>
    <col min="1" max="1" width="5" style="1" customWidth="1"/>
    <col min="2" max="2" width="5" style="25" hidden="1" customWidth="1"/>
    <col min="3" max="3" width="10" style="1" hidden="1" customWidth="1"/>
    <col min="4" max="4" width="30.109375" style="2" customWidth="1"/>
    <col min="5" max="5" width="10" style="1" hidden="1" customWidth="1"/>
    <col min="6" max="6" width="15" style="2" customWidth="1"/>
    <col min="7" max="7" width="5" style="1" hidden="1" customWidth="1"/>
    <col min="8" max="8" width="10" style="1" hidden="1" customWidth="1"/>
    <col min="9" max="9" width="15" style="2" customWidth="1"/>
    <col min="10" max="10" width="10" style="1" hidden="1" customWidth="1"/>
    <col min="11" max="11" width="10" style="2" customWidth="1"/>
    <col min="12" max="12" width="15" style="1" customWidth="1"/>
    <col min="13" max="13" width="10" style="1" customWidth="1"/>
    <col min="14" max="16" width="5" style="2" customWidth="1"/>
    <col min="17" max="17" width="15" style="2" customWidth="1"/>
    <col min="18" max="19" width="11.5546875" style="1" customWidth="1"/>
    <col min="20" max="16384" width="11.5546875" style="1"/>
  </cols>
  <sheetData>
    <row r="1" spans="1:17" ht="27" x14ac:dyDescent="0.6">
      <c r="F1" s="3" t="s">
        <v>0</v>
      </c>
      <c r="H1" s="1">
        <v>2020</v>
      </c>
      <c r="I1" s="22">
        <f>Einzelmeldung!I1</f>
        <v>2023</v>
      </c>
      <c r="Q1" s="20" t="s">
        <v>1</v>
      </c>
    </row>
    <row r="2" spans="1:17" ht="16.05" customHeight="1" x14ac:dyDescent="0.4">
      <c r="F2" s="31" t="str">
        <f>Einzelmeldung!F2</f>
        <v>Verein</v>
      </c>
      <c r="G2" s="32"/>
      <c r="H2" s="32"/>
      <c r="I2" s="33"/>
      <c r="L2" s="21" t="s">
        <v>3</v>
      </c>
      <c r="M2" s="4"/>
      <c r="O2" s="5" t="s">
        <v>4</v>
      </c>
      <c r="Q2" s="1"/>
    </row>
    <row r="3" spans="1:17" ht="16.05" customHeight="1" x14ac:dyDescent="0.4">
      <c r="F3" s="31" t="str">
        <f>Einzelmeldung!F3</f>
        <v>Meldene*r</v>
      </c>
      <c r="G3" s="32"/>
      <c r="H3" s="32"/>
      <c r="I3" s="33"/>
      <c r="L3" s="21" t="s">
        <v>6</v>
      </c>
      <c r="M3" s="4"/>
      <c r="O3" s="6" t="s">
        <v>7</v>
      </c>
      <c r="Q3" s="1"/>
    </row>
    <row r="4" spans="1:17" ht="16.05" customHeight="1" x14ac:dyDescent="0.4">
      <c r="F4" s="31" t="str">
        <f>Einzelmeldung!F4</f>
        <v>Kontakt für Rückfragen</v>
      </c>
      <c r="G4" s="32"/>
      <c r="H4" s="32"/>
      <c r="I4" s="33"/>
      <c r="L4" s="21" t="s">
        <v>10</v>
      </c>
      <c r="M4" s="4"/>
      <c r="O4" s="6" t="s">
        <v>11</v>
      </c>
      <c r="Q4" s="1"/>
    </row>
    <row r="5" spans="1:17" ht="16.05" customHeight="1" x14ac:dyDescent="0.4"/>
    <row r="6" spans="1:17" ht="16.05" customHeight="1" x14ac:dyDescent="0.4">
      <c r="A6" s="1" t="s">
        <v>13</v>
      </c>
      <c r="D6" s="7" t="str">
        <f>Einzelmeldung!D6</f>
        <v>Meisterschaft(en)</v>
      </c>
      <c r="F6" s="6" t="s">
        <v>15</v>
      </c>
    </row>
    <row r="7" spans="1:17" ht="16.05" customHeight="1" x14ac:dyDescent="0.4">
      <c r="N7" s="23"/>
      <c r="O7" s="23"/>
      <c r="P7" s="23"/>
    </row>
    <row r="8" spans="1:17" ht="16.05" customHeight="1" x14ac:dyDescent="0.4">
      <c r="A8" s="4" t="s">
        <v>39</v>
      </c>
      <c r="B8" s="29"/>
      <c r="N8" s="35" t="s">
        <v>16</v>
      </c>
      <c r="O8" s="35"/>
      <c r="P8" s="35"/>
    </row>
    <row r="9" spans="1:17" s="6" customFormat="1" ht="16.05" customHeight="1" x14ac:dyDescent="0.25">
      <c r="A9" s="8" t="s">
        <v>17</v>
      </c>
      <c r="B9" s="27"/>
      <c r="C9" s="8" t="s">
        <v>18</v>
      </c>
      <c r="D9" s="8" t="s">
        <v>19</v>
      </c>
      <c r="E9" s="8" t="s">
        <v>2</v>
      </c>
      <c r="F9" s="8" t="s">
        <v>20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8" t="s">
        <v>31</v>
      </c>
    </row>
    <row r="10" spans="1:17" ht="16.05" customHeight="1" x14ac:dyDescent="0.4">
      <c r="A10" s="19"/>
      <c r="B10" s="30"/>
      <c r="C10" s="9"/>
      <c r="D10" s="15" t="e">
        <f>LOOKUP(A10,Einzelmeldung!$B$10:$B$120,Einzelmeldung!$D$10:$D$120)</f>
        <v>#N/A</v>
      </c>
      <c r="E10" s="15" t="e">
        <f>LOOKUP(#REF!,Einzelmeldung!$A$9:$A$120,Einzelmeldung!$E$9:$E$120)</f>
        <v>#REF!</v>
      </c>
      <c r="F10" s="15" t="e">
        <f>LOOKUP(A10,Einzelmeldung!$B$9:$B$120,Einzelmeldung!$F$9:$F$120)</f>
        <v>#N/A</v>
      </c>
      <c r="G10" s="15" t="e">
        <f>LOOKUP(#REF!,Einzelmeldung!$A$9:$A$120,Einzelmeldung!$G$9:$G$120)</f>
        <v>#REF!</v>
      </c>
      <c r="H10" s="15">
        <f>LOOKUP(A10,Einzelmeldung!$A$9:$A$120,Einzelmeldung!$H$9:$H$120)</f>
        <v>15</v>
      </c>
      <c r="I10" s="15" t="e">
        <f>LOOKUP(A10,Einzelmeldung!$B$9:$B$120,Einzelmeldung!$I$9:$I$120)</f>
        <v>#N/A</v>
      </c>
      <c r="J10" s="15" t="e">
        <f>LOOKUP(#REF!,Einzelmeldung!$A$9:$A$120,Einzelmeldung!$J$9:$J$120)</f>
        <v>#REF!</v>
      </c>
      <c r="K10" s="15" t="e">
        <f>LOOKUP(A10,Einzelmeldung!$B$9:$B$120,Einzelmeldung!#REF!)</f>
        <v>#REF!</v>
      </c>
      <c r="L10" s="15" t="e">
        <f>LOOKUP(A10,Einzelmeldung!$B$9:$B$120,Einzelmeldung!$K$9:$K$120)</f>
        <v>#N/A</v>
      </c>
      <c r="M10" s="15" t="e">
        <f>LOOKUP(A10,Einzelmeldung!$B$9:$B$120,Einzelmeldung!$L$9:$L$120)</f>
        <v>#N/A</v>
      </c>
      <c r="N10" s="15" t="e">
        <f>LOOKUP(A10,Einzelmeldung!$B$9:$B$120,Einzelmeldung!$M$9:$M$120)</f>
        <v>#N/A</v>
      </c>
      <c r="O10" s="15" t="e">
        <f>LOOKUP(A10,Einzelmeldung!$B$9:$B$120,Einzelmeldung!$N$9:$N$120)</f>
        <v>#N/A</v>
      </c>
      <c r="P10" s="15" t="e">
        <f>LOOKUP(A10,Einzelmeldung!$B$9:$B$120,Einzelmeldung!$O$9:$O$120)</f>
        <v>#N/A</v>
      </c>
      <c r="Q10" s="15" t="e">
        <f>LOOKUP(A10,Einzelmeldung!$B$9:$B$120,Einzelmeldung!$P$9:$P$120)</f>
        <v>#N/A</v>
      </c>
    </row>
    <row r="11" spans="1:17" ht="16.05" customHeight="1" x14ac:dyDescent="0.4">
      <c r="A11" s="19"/>
      <c r="B11" s="30"/>
      <c r="C11" s="9"/>
      <c r="D11" s="15" t="e">
        <f>LOOKUP(A11,Einzelmeldung!$B$10:$B$120,Einzelmeldung!$D$10:$D$120)</f>
        <v>#N/A</v>
      </c>
      <c r="E11" s="15" t="e">
        <f>LOOKUP(#REF!,Einzelmeldung!$A$9:$A$120,Einzelmeldung!$E$9:$E$120)</f>
        <v>#REF!</v>
      </c>
      <c r="F11" s="15" t="e">
        <f>LOOKUP(A11,Einzelmeldung!$B$9:$B$120,Einzelmeldung!$F$9:$F$120)</f>
        <v>#N/A</v>
      </c>
      <c r="G11" s="15" t="e">
        <f>LOOKUP(#REF!,Einzelmeldung!$A$9:$A$120,Einzelmeldung!$G$9:$G$120)</f>
        <v>#REF!</v>
      </c>
      <c r="H11" s="15">
        <f>LOOKUP(A11,Einzelmeldung!$A$9:$A$120,Einzelmeldung!$H$9:$H$120)</f>
        <v>15</v>
      </c>
      <c r="I11" s="15" t="e">
        <f>LOOKUP(A11,Einzelmeldung!$B$9:$B$120,Einzelmeldung!$I$9:$I$120)</f>
        <v>#N/A</v>
      </c>
      <c r="J11" s="15" t="e">
        <f>LOOKUP(#REF!,Einzelmeldung!$A$9:$A$120,Einzelmeldung!$J$9:$J$120)</f>
        <v>#REF!</v>
      </c>
      <c r="K11" s="15" t="e">
        <f>LOOKUP(A11,Einzelmeldung!$B$9:$B$120,Einzelmeldung!#REF!)</f>
        <v>#REF!</v>
      </c>
      <c r="L11" s="15" t="e">
        <f>LOOKUP(A11,Einzelmeldung!$B$9:$B$120,Einzelmeldung!$K$9:$K$120)</f>
        <v>#N/A</v>
      </c>
      <c r="M11" s="15" t="e">
        <f>LOOKUP(A11,Einzelmeldung!$B$9:$B$120,Einzelmeldung!$L$9:$L$120)</f>
        <v>#N/A</v>
      </c>
      <c r="N11" s="15" t="e">
        <f>LOOKUP(A11,Einzelmeldung!$B$9:$B$120,Einzelmeldung!$M$9:$M$120)</f>
        <v>#N/A</v>
      </c>
      <c r="O11" s="15" t="e">
        <f>LOOKUP(A11,Einzelmeldung!$B$9:$B$120,Einzelmeldung!$N$9:$N$120)</f>
        <v>#N/A</v>
      </c>
      <c r="P11" s="15" t="e">
        <f>LOOKUP(A11,Einzelmeldung!$B$9:$B$120,Einzelmeldung!$O$9:$O$120)</f>
        <v>#N/A</v>
      </c>
      <c r="Q11" s="15" t="e">
        <f>LOOKUP(A11,Einzelmeldung!$B$9:$B$120,Einzelmeldung!$P$9:$P$120)</f>
        <v>#N/A</v>
      </c>
    </row>
    <row r="12" spans="1:17" ht="16.05" customHeight="1" x14ac:dyDescent="0.4">
      <c r="A12" s="19"/>
      <c r="B12" s="30"/>
      <c r="C12" s="9"/>
      <c r="D12" s="15" t="e">
        <f>LOOKUP(A12,Einzelmeldung!$B$10:$B$120,Einzelmeldung!$D$10:$D$120)</f>
        <v>#N/A</v>
      </c>
      <c r="E12" s="15" t="e">
        <f>LOOKUP(#REF!,Einzelmeldung!$A$9:$A$120,Einzelmeldung!$E$9:$E$120)</f>
        <v>#REF!</v>
      </c>
      <c r="F12" s="15" t="e">
        <f>LOOKUP(A12,Einzelmeldung!$B$9:$B$120,Einzelmeldung!$F$9:$F$120)</f>
        <v>#N/A</v>
      </c>
      <c r="G12" s="15" t="e">
        <f>LOOKUP(#REF!,Einzelmeldung!$A$9:$A$120,Einzelmeldung!$G$9:$G$120)</f>
        <v>#REF!</v>
      </c>
      <c r="H12" s="15">
        <f>LOOKUP(A12,Einzelmeldung!$A$9:$A$120,Einzelmeldung!$H$9:$H$120)</f>
        <v>15</v>
      </c>
      <c r="I12" s="15" t="e">
        <f>LOOKUP(A12,Einzelmeldung!$B$9:$B$120,Einzelmeldung!$I$9:$I$120)</f>
        <v>#N/A</v>
      </c>
      <c r="J12" s="15" t="e">
        <f>LOOKUP(#REF!,Einzelmeldung!$A$9:$A$120,Einzelmeldung!$J$9:$J$120)</f>
        <v>#REF!</v>
      </c>
      <c r="K12" s="15" t="e">
        <f>LOOKUP(A12,Einzelmeldung!$B$9:$B$120,Einzelmeldung!#REF!)</f>
        <v>#REF!</v>
      </c>
      <c r="L12" s="15" t="e">
        <f>LOOKUP(A12,Einzelmeldung!$B$9:$B$120,Einzelmeldung!$K$9:$K$120)</f>
        <v>#N/A</v>
      </c>
      <c r="M12" s="15" t="e">
        <f>LOOKUP(A12,Einzelmeldung!$B$9:$B$120,Einzelmeldung!$L$9:$L$120)</f>
        <v>#N/A</v>
      </c>
      <c r="N12" s="15" t="e">
        <f>LOOKUP(A12,Einzelmeldung!$B$9:$B$120,Einzelmeldung!$M$9:$M$120)</f>
        <v>#N/A</v>
      </c>
      <c r="O12" s="15" t="e">
        <f>LOOKUP(A12,Einzelmeldung!$B$9:$B$120,Einzelmeldung!$N$9:$N$120)</f>
        <v>#N/A</v>
      </c>
      <c r="P12" s="15" t="e">
        <f>LOOKUP(A12,Einzelmeldung!$B$9:$B$120,Einzelmeldung!$O$9:$O$120)</f>
        <v>#N/A</v>
      </c>
      <c r="Q12" s="15" t="e">
        <f>LOOKUP(A12,Einzelmeldung!$B$9:$B$120,Einzelmeldung!$P$9:$P$120)</f>
        <v>#N/A</v>
      </c>
    </row>
    <row r="13" spans="1:17" ht="16.05" customHeight="1" x14ac:dyDescent="0.4">
      <c r="N13" s="23"/>
      <c r="O13" s="23"/>
      <c r="P13" s="23"/>
    </row>
    <row r="14" spans="1:17" ht="16.05" customHeight="1" x14ac:dyDescent="0.4">
      <c r="A14" s="4" t="s">
        <v>40</v>
      </c>
      <c r="B14" s="29"/>
      <c r="N14" s="35" t="s">
        <v>16</v>
      </c>
      <c r="O14" s="35"/>
      <c r="P14" s="35"/>
    </row>
    <row r="15" spans="1:17" s="6" customFormat="1" ht="16.05" customHeight="1" x14ac:dyDescent="0.25">
      <c r="A15" s="8" t="s">
        <v>17</v>
      </c>
      <c r="B15" s="27"/>
      <c r="C15" s="8" t="s">
        <v>18</v>
      </c>
      <c r="D15" s="8" t="s">
        <v>19</v>
      </c>
      <c r="E15" s="8" t="s">
        <v>2</v>
      </c>
      <c r="F15" s="8" t="s">
        <v>20</v>
      </c>
      <c r="G15" s="8" t="s">
        <v>21</v>
      </c>
      <c r="H15" s="8" t="s">
        <v>22</v>
      </c>
      <c r="I15" s="8" t="s">
        <v>23</v>
      </c>
      <c r="J15" s="8" t="s">
        <v>24</v>
      </c>
      <c r="K15" s="8" t="s">
        <v>25</v>
      </c>
      <c r="L15" s="8" t="s">
        <v>26</v>
      </c>
      <c r="M15" s="8" t="s">
        <v>27</v>
      </c>
      <c r="N15" s="8" t="s">
        <v>28</v>
      </c>
      <c r="O15" s="8" t="s">
        <v>29</v>
      </c>
      <c r="P15" s="8" t="s">
        <v>30</v>
      </c>
      <c r="Q15" s="8" t="s">
        <v>31</v>
      </c>
    </row>
    <row r="16" spans="1:17" ht="16.05" customHeight="1" x14ac:dyDescent="0.4">
      <c r="A16" s="19"/>
      <c r="B16" s="30"/>
      <c r="C16" s="9"/>
      <c r="D16" s="15" t="e">
        <f>LOOKUP(A16,Einzelmeldung!$B$10:$B$120,Einzelmeldung!$D$10:$D$120)</f>
        <v>#N/A</v>
      </c>
      <c r="E16" s="15" t="e">
        <f>LOOKUP(#REF!,Einzelmeldung!$A$9:$A$120,Einzelmeldung!$E$9:$E$120)</f>
        <v>#REF!</v>
      </c>
      <c r="F16" s="15" t="e">
        <f>LOOKUP(A16,Einzelmeldung!$B$9:$B$120,Einzelmeldung!$F$9:$F$120)</f>
        <v>#N/A</v>
      </c>
      <c r="G16" s="15" t="e">
        <f>LOOKUP(#REF!,Einzelmeldung!$A$9:$A$120,Einzelmeldung!$G$9:$G$120)</f>
        <v>#REF!</v>
      </c>
      <c r="H16" s="15">
        <f>LOOKUP(A16,Einzelmeldung!$A$9:$A$120,Einzelmeldung!$H$9:$H$120)</f>
        <v>15</v>
      </c>
      <c r="I16" s="15" t="e">
        <f>LOOKUP(A16,Einzelmeldung!$B$9:$B$120,Einzelmeldung!$I$9:$I$120)</f>
        <v>#N/A</v>
      </c>
      <c r="J16" s="15" t="e">
        <f>LOOKUP(#REF!,Einzelmeldung!$A$9:$A$120,Einzelmeldung!$J$9:$J$120)</f>
        <v>#REF!</v>
      </c>
      <c r="K16" s="15" t="e">
        <f>LOOKUP(A16,Einzelmeldung!$B$9:$B$120,Einzelmeldung!#REF!)</f>
        <v>#REF!</v>
      </c>
      <c r="L16" s="15" t="e">
        <f>LOOKUP(A16,Einzelmeldung!$B$9:$B$120,Einzelmeldung!$K$9:$K$120)</f>
        <v>#N/A</v>
      </c>
      <c r="M16" s="15" t="e">
        <f>LOOKUP(A16,Einzelmeldung!$B$9:$B$120,Einzelmeldung!$L$9:$L$120)</f>
        <v>#N/A</v>
      </c>
      <c r="N16" s="15" t="e">
        <f>LOOKUP(A16,Einzelmeldung!$B$9:$B$120,Einzelmeldung!$M$9:$M$120)</f>
        <v>#N/A</v>
      </c>
      <c r="O16" s="15" t="e">
        <f>LOOKUP(A16,Einzelmeldung!$B$9:$B$120,Einzelmeldung!$N$9:$N$120)</f>
        <v>#N/A</v>
      </c>
      <c r="P16" s="15" t="e">
        <f>LOOKUP(A16,Einzelmeldung!$B$9:$B$120,Einzelmeldung!$O$9:$O$120)</f>
        <v>#N/A</v>
      </c>
      <c r="Q16" s="15" t="e">
        <f>LOOKUP(A16,Einzelmeldung!$B$9:$B$120,Einzelmeldung!$P$9:$P$120)</f>
        <v>#N/A</v>
      </c>
    </row>
    <row r="17" spans="1:17" ht="16.05" customHeight="1" x14ac:dyDescent="0.4">
      <c r="A17" s="19"/>
      <c r="B17" s="30"/>
      <c r="C17" s="9"/>
      <c r="D17" s="15" t="e">
        <f>LOOKUP(A17,Einzelmeldung!$B$10:$B$120,Einzelmeldung!$D$10:$D$120)</f>
        <v>#N/A</v>
      </c>
      <c r="E17" s="15" t="e">
        <f>LOOKUP(#REF!,Einzelmeldung!$A$9:$A$120,Einzelmeldung!$E$9:$E$120)</f>
        <v>#REF!</v>
      </c>
      <c r="F17" s="15" t="e">
        <f>LOOKUP(A17,Einzelmeldung!$B$9:$B$120,Einzelmeldung!$F$9:$F$120)</f>
        <v>#N/A</v>
      </c>
      <c r="G17" s="15" t="e">
        <f>LOOKUP(#REF!,Einzelmeldung!$A$9:$A$120,Einzelmeldung!$G$9:$G$120)</f>
        <v>#REF!</v>
      </c>
      <c r="H17" s="15">
        <f>LOOKUP(A17,Einzelmeldung!$A$9:$A$120,Einzelmeldung!$H$9:$H$120)</f>
        <v>15</v>
      </c>
      <c r="I17" s="15" t="e">
        <f>LOOKUP(A17,Einzelmeldung!$B$9:$B$120,Einzelmeldung!$I$9:$I$120)</f>
        <v>#N/A</v>
      </c>
      <c r="J17" s="15" t="e">
        <f>LOOKUP(#REF!,Einzelmeldung!$A$9:$A$120,Einzelmeldung!$J$9:$J$120)</f>
        <v>#REF!</v>
      </c>
      <c r="K17" s="15" t="e">
        <f>LOOKUP(A17,Einzelmeldung!$B$9:$B$120,Einzelmeldung!#REF!)</f>
        <v>#REF!</v>
      </c>
      <c r="L17" s="15" t="e">
        <f>LOOKUP(A17,Einzelmeldung!$B$9:$B$120,Einzelmeldung!$K$9:$K$120)</f>
        <v>#N/A</v>
      </c>
      <c r="M17" s="15" t="e">
        <f>LOOKUP(A17,Einzelmeldung!$B$9:$B$120,Einzelmeldung!$L$9:$L$120)</f>
        <v>#N/A</v>
      </c>
      <c r="N17" s="15" t="e">
        <f>LOOKUP(A17,Einzelmeldung!$B$9:$B$120,Einzelmeldung!$M$9:$M$120)</f>
        <v>#N/A</v>
      </c>
      <c r="O17" s="15" t="e">
        <f>LOOKUP(A17,Einzelmeldung!$B$9:$B$120,Einzelmeldung!$N$9:$N$120)</f>
        <v>#N/A</v>
      </c>
      <c r="P17" s="15" t="e">
        <f>LOOKUP(A17,Einzelmeldung!$B$9:$B$120,Einzelmeldung!$O$9:$O$120)</f>
        <v>#N/A</v>
      </c>
      <c r="Q17" s="15" t="e">
        <f>LOOKUP(A17,Einzelmeldung!$B$9:$B$120,Einzelmeldung!$P$9:$P$120)</f>
        <v>#N/A</v>
      </c>
    </row>
    <row r="18" spans="1:17" ht="16.05" customHeight="1" x14ac:dyDescent="0.4">
      <c r="A18" s="19"/>
      <c r="B18" s="30"/>
      <c r="C18" s="9"/>
      <c r="D18" s="15" t="e">
        <f>LOOKUP(A18,Einzelmeldung!$B$10:$B$120,Einzelmeldung!$D$10:$D$120)</f>
        <v>#N/A</v>
      </c>
      <c r="E18" s="15" t="e">
        <f>LOOKUP(#REF!,Einzelmeldung!$A$9:$A$120,Einzelmeldung!$E$9:$E$120)</f>
        <v>#REF!</v>
      </c>
      <c r="F18" s="15" t="e">
        <f>LOOKUP(A18,Einzelmeldung!$B$9:$B$120,Einzelmeldung!$F$9:$F$120)</f>
        <v>#N/A</v>
      </c>
      <c r="G18" s="15" t="e">
        <f>LOOKUP(#REF!,Einzelmeldung!$A$9:$A$120,Einzelmeldung!$G$9:$G$120)</f>
        <v>#REF!</v>
      </c>
      <c r="H18" s="15">
        <f>LOOKUP(A18,Einzelmeldung!$A$9:$A$120,Einzelmeldung!$H$9:$H$120)</f>
        <v>15</v>
      </c>
      <c r="I18" s="15" t="e">
        <f>LOOKUP(A18,Einzelmeldung!$B$9:$B$120,Einzelmeldung!$I$9:$I$120)</f>
        <v>#N/A</v>
      </c>
      <c r="J18" s="15" t="e">
        <f>LOOKUP(#REF!,Einzelmeldung!$A$9:$A$120,Einzelmeldung!$J$9:$J$120)</f>
        <v>#REF!</v>
      </c>
      <c r="K18" s="15" t="e">
        <f>LOOKUP(A18,Einzelmeldung!$B$9:$B$120,Einzelmeldung!#REF!)</f>
        <v>#REF!</v>
      </c>
      <c r="L18" s="15" t="e">
        <f>LOOKUP(A18,Einzelmeldung!$B$9:$B$120,Einzelmeldung!$K$9:$K$120)</f>
        <v>#N/A</v>
      </c>
      <c r="M18" s="15" t="e">
        <f>LOOKUP(A18,Einzelmeldung!$B$9:$B$120,Einzelmeldung!$L$9:$L$120)</f>
        <v>#N/A</v>
      </c>
      <c r="N18" s="15" t="e">
        <f>LOOKUP(A18,Einzelmeldung!$B$9:$B$120,Einzelmeldung!$M$9:$M$120)</f>
        <v>#N/A</v>
      </c>
      <c r="O18" s="15" t="e">
        <f>LOOKUP(A18,Einzelmeldung!$B$9:$B$120,Einzelmeldung!$N$9:$N$120)</f>
        <v>#N/A</v>
      </c>
      <c r="P18" s="15" t="e">
        <f>LOOKUP(A18,Einzelmeldung!$B$9:$B$120,Einzelmeldung!$O$9:$O$120)</f>
        <v>#N/A</v>
      </c>
      <c r="Q18" s="15" t="e">
        <f>LOOKUP(A18,Einzelmeldung!$B$9:$B$120,Einzelmeldung!$P$9:$P$120)</f>
        <v>#N/A</v>
      </c>
    </row>
    <row r="19" spans="1:17" ht="16.05" customHeight="1" x14ac:dyDescent="0.4">
      <c r="N19" s="23"/>
      <c r="O19" s="23"/>
      <c r="P19" s="23"/>
    </row>
    <row r="20" spans="1:17" ht="16.05" customHeight="1" x14ac:dyDescent="0.4">
      <c r="A20" s="4" t="s">
        <v>41</v>
      </c>
      <c r="B20" s="29"/>
      <c r="N20" s="35" t="s">
        <v>16</v>
      </c>
      <c r="O20" s="35"/>
      <c r="P20" s="35"/>
    </row>
    <row r="21" spans="1:17" s="6" customFormat="1" ht="16.05" customHeight="1" x14ac:dyDescent="0.25">
      <c r="A21" s="8" t="s">
        <v>17</v>
      </c>
      <c r="B21" s="27"/>
      <c r="C21" s="8" t="s">
        <v>18</v>
      </c>
      <c r="D21" s="8" t="s">
        <v>19</v>
      </c>
      <c r="E21" s="8" t="s">
        <v>2</v>
      </c>
      <c r="F21" s="8" t="s">
        <v>20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  <c r="O21" s="8" t="s">
        <v>29</v>
      </c>
      <c r="P21" s="8" t="s">
        <v>30</v>
      </c>
      <c r="Q21" s="8" t="s">
        <v>31</v>
      </c>
    </row>
    <row r="22" spans="1:17" ht="16.05" customHeight="1" x14ac:dyDescent="0.4">
      <c r="A22" s="19"/>
      <c r="B22" s="30"/>
      <c r="C22" s="9"/>
      <c r="D22" s="15" t="e">
        <f>LOOKUP(A22,Einzelmeldung!$B$10:$B$120,Einzelmeldung!$D$10:$D$120)</f>
        <v>#N/A</v>
      </c>
      <c r="E22" s="15" t="e">
        <f>LOOKUP(#REF!,Einzelmeldung!$A$9:$A$120,Einzelmeldung!$E$9:$E$120)</f>
        <v>#REF!</v>
      </c>
      <c r="F22" s="15" t="e">
        <f>LOOKUP(A22,Einzelmeldung!$B$9:$B$120,Einzelmeldung!$F$9:$F$120)</f>
        <v>#N/A</v>
      </c>
      <c r="G22" s="15" t="e">
        <f>LOOKUP(#REF!,Einzelmeldung!$A$9:$A$120,Einzelmeldung!$G$9:$G$120)</f>
        <v>#REF!</v>
      </c>
      <c r="H22" s="15">
        <f>LOOKUP(A22,Einzelmeldung!$A$9:$A$120,Einzelmeldung!$H$9:$H$120)</f>
        <v>15</v>
      </c>
      <c r="I22" s="15" t="e">
        <f>LOOKUP(A22,Einzelmeldung!$B$9:$B$120,Einzelmeldung!$I$9:$I$120)</f>
        <v>#N/A</v>
      </c>
      <c r="J22" s="15" t="e">
        <f>LOOKUP(#REF!,Einzelmeldung!$A$9:$A$120,Einzelmeldung!$J$9:$J$120)</f>
        <v>#REF!</v>
      </c>
      <c r="K22" s="15" t="e">
        <f>LOOKUP(A22,Einzelmeldung!$B$9:$B$120,Einzelmeldung!#REF!)</f>
        <v>#REF!</v>
      </c>
      <c r="L22" s="15" t="e">
        <f>LOOKUP(A22,Einzelmeldung!$B$9:$B$120,Einzelmeldung!$K$9:$K$120)</f>
        <v>#N/A</v>
      </c>
      <c r="M22" s="15" t="e">
        <f>LOOKUP(A22,Einzelmeldung!$B$9:$B$120,Einzelmeldung!$L$9:$L$120)</f>
        <v>#N/A</v>
      </c>
      <c r="N22" s="15" t="e">
        <f>LOOKUP(A22,Einzelmeldung!$B$9:$B$120,Einzelmeldung!$M$9:$M$120)</f>
        <v>#N/A</v>
      </c>
      <c r="O22" s="15" t="e">
        <f>LOOKUP(A22,Einzelmeldung!$B$9:$B$120,Einzelmeldung!$N$9:$N$120)</f>
        <v>#N/A</v>
      </c>
      <c r="P22" s="15" t="e">
        <f>LOOKUP(A22,Einzelmeldung!$B$9:$B$120,Einzelmeldung!$O$9:$O$120)</f>
        <v>#N/A</v>
      </c>
      <c r="Q22" s="15" t="e">
        <f>LOOKUP(A22,Einzelmeldung!$B$9:$B$120,Einzelmeldung!$P$9:$P$120)</f>
        <v>#N/A</v>
      </c>
    </row>
    <row r="23" spans="1:17" ht="16.05" customHeight="1" x14ac:dyDescent="0.4">
      <c r="A23" s="19"/>
      <c r="B23" s="30"/>
      <c r="C23" s="9"/>
      <c r="D23" s="15" t="e">
        <f>LOOKUP(A23,Einzelmeldung!$B$10:$B$120,Einzelmeldung!$D$10:$D$120)</f>
        <v>#N/A</v>
      </c>
      <c r="E23" s="15" t="e">
        <f>LOOKUP(#REF!,Einzelmeldung!$A$9:$A$120,Einzelmeldung!$E$9:$E$120)</f>
        <v>#REF!</v>
      </c>
      <c r="F23" s="15" t="e">
        <f>LOOKUP(A23,Einzelmeldung!$B$9:$B$120,Einzelmeldung!$F$9:$F$120)</f>
        <v>#N/A</v>
      </c>
      <c r="G23" s="15" t="e">
        <f>LOOKUP(#REF!,Einzelmeldung!$A$9:$A$120,Einzelmeldung!$G$9:$G$120)</f>
        <v>#REF!</v>
      </c>
      <c r="H23" s="15">
        <f>LOOKUP(A23,Einzelmeldung!$A$9:$A$120,Einzelmeldung!$H$9:$H$120)</f>
        <v>15</v>
      </c>
      <c r="I23" s="15" t="e">
        <f>LOOKUP(A23,Einzelmeldung!$B$9:$B$120,Einzelmeldung!$I$9:$I$120)</f>
        <v>#N/A</v>
      </c>
      <c r="J23" s="15" t="e">
        <f>LOOKUP(#REF!,Einzelmeldung!$A$9:$A$120,Einzelmeldung!$J$9:$J$120)</f>
        <v>#REF!</v>
      </c>
      <c r="K23" s="15" t="e">
        <f>LOOKUP(A23,Einzelmeldung!$B$9:$B$120,Einzelmeldung!#REF!)</f>
        <v>#REF!</v>
      </c>
      <c r="L23" s="15" t="e">
        <f>LOOKUP(A23,Einzelmeldung!$B$9:$B$120,Einzelmeldung!$K$9:$K$120)</f>
        <v>#N/A</v>
      </c>
      <c r="M23" s="15" t="e">
        <f>LOOKUP(A23,Einzelmeldung!$B$9:$B$120,Einzelmeldung!$L$9:$L$120)</f>
        <v>#N/A</v>
      </c>
      <c r="N23" s="15" t="e">
        <f>LOOKUP(A23,Einzelmeldung!$B$9:$B$120,Einzelmeldung!$M$9:$M$120)</f>
        <v>#N/A</v>
      </c>
      <c r="O23" s="15" t="e">
        <f>LOOKUP(A23,Einzelmeldung!$B$9:$B$120,Einzelmeldung!$N$9:$N$120)</f>
        <v>#N/A</v>
      </c>
      <c r="P23" s="15" t="e">
        <f>LOOKUP(A23,Einzelmeldung!$B$9:$B$120,Einzelmeldung!$O$9:$O$120)</f>
        <v>#N/A</v>
      </c>
      <c r="Q23" s="15" t="e">
        <f>LOOKUP(A23,Einzelmeldung!$B$9:$B$120,Einzelmeldung!$P$9:$P$120)</f>
        <v>#N/A</v>
      </c>
    </row>
    <row r="24" spans="1:17" ht="16.05" customHeight="1" x14ac:dyDescent="0.4">
      <c r="A24" s="19"/>
      <c r="B24" s="30"/>
      <c r="C24" s="9"/>
      <c r="D24" s="15" t="e">
        <f>LOOKUP(A24,Einzelmeldung!$B$10:$B$120,Einzelmeldung!$D$10:$D$120)</f>
        <v>#N/A</v>
      </c>
      <c r="E24" s="15" t="e">
        <f>LOOKUP(#REF!,Einzelmeldung!$A$9:$A$120,Einzelmeldung!$E$9:$E$120)</f>
        <v>#REF!</v>
      </c>
      <c r="F24" s="15" t="e">
        <f>LOOKUP(A24,Einzelmeldung!$B$9:$B$120,Einzelmeldung!$F$9:$F$120)</f>
        <v>#N/A</v>
      </c>
      <c r="G24" s="15" t="e">
        <f>LOOKUP(#REF!,Einzelmeldung!$A$9:$A$120,Einzelmeldung!$G$9:$G$120)</f>
        <v>#REF!</v>
      </c>
      <c r="H24" s="15">
        <f>LOOKUP(A24,Einzelmeldung!$A$9:$A$120,Einzelmeldung!$H$9:$H$120)</f>
        <v>15</v>
      </c>
      <c r="I24" s="15" t="e">
        <f>LOOKUP(A24,Einzelmeldung!$B$9:$B$120,Einzelmeldung!$I$9:$I$120)</f>
        <v>#N/A</v>
      </c>
      <c r="J24" s="15" t="e">
        <f>LOOKUP(#REF!,Einzelmeldung!$A$9:$A$120,Einzelmeldung!$J$9:$J$120)</f>
        <v>#REF!</v>
      </c>
      <c r="K24" s="15" t="e">
        <f>LOOKUP(A24,Einzelmeldung!$B$9:$B$120,Einzelmeldung!#REF!)</f>
        <v>#REF!</v>
      </c>
      <c r="L24" s="15" t="e">
        <f>LOOKUP(A24,Einzelmeldung!$B$9:$B$120,Einzelmeldung!$K$9:$K$120)</f>
        <v>#N/A</v>
      </c>
      <c r="M24" s="15" t="e">
        <f>LOOKUP(A24,Einzelmeldung!$B$9:$B$120,Einzelmeldung!$L$9:$L$120)</f>
        <v>#N/A</v>
      </c>
      <c r="N24" s="15" t="e">
        <f>LOOKUP(A24,Einzelmeldung!$B$9:$B$120,Einzelmeldung!$M$9:$M$120)</f>
        <v>#N/A</v>
      </c>
      <c r="O24" s="15" t="e">
        <f>LOOKUP(A24,Einzelmeldung!$B$9:$B$120,Einzelmeldung!$N$9:$N$120)</f>
        <v>#N/A</v>
      </c>
      <c r="P24" s="15" t="e">
        <f>LOOKUP(A24,Einzelmeldung!$B$9:$B$120,Einzelmeldung!$O$9:$O$120)</f>
        <v>#N/A</v>
      </c>
      <c r="Q24" s="15" t="e">
        <f>LOOKUP(A24,Einzelmeldung!$B$9:$B$120,Einzelmeldung!$P$9:$P$120)</f>
        <v>#N/A</v>
      </c>
    </row>
    <row r="25" spans="1:17" ht="16.05" customHeight="1" x14ac:dyDescent="0.4">
      <c r="N25" s="23"/>
      <c r="O25" s="23"/>
      <c r="P25" s="23"/>
    </row>
    <row r="26" spans="1:17" ht="16.05" customHeight="1" x14ac:dyDescent="0.4">
      <c r="A26" s="4" t="s">
        <v>42</v>
      </c>
      <c r="B26" s="29"/>
      <c r="N26" s="35" t="s">
        <v>16</v>
      </c>
      <c r="O26" s="35"/>
      <c r="P26" s="35"/>
    </row>
    <row r="27" spans="1:17" s="6" customFormat="1" ht="16.05" customHeight="1" x14ac:dyDescent="0.25">
      <c r="A27" s="8" t="s">
        <v>17</v>
      </c>
      <c r="B27" s="27"/>
      <c r="C27" s="8" t="s">
        <v>18</v>
      </c>
      <c r="D27" s="8" t="s">
        <v>19</v>
      </c>
      <c r="E27" s="8" t="s">
        <v>2</v>
      </c>
      <c r="F27" s="8" t="s">
        <v>20</v>
      </c>
      <c r="G27" s="8" t="s">
        <v>21</v>
      </c>
      <c r="H27" s="8" t="s">
        <v>22</v>
      </c>
      <c r="I27" s="8" t="s">
        <v>23</v>
      </c>
      <c r="J27" s="8" t="s">
        <v>24</v>
      </c>
      <c r="K27" s="8" t="s">
        <v>25</v>
      </c>
      <c r="L27" s="8" t="s">
        <v>26</v>
      </c>
      <c r="M27" s="8" t="s">
        <v>27</v>
      </c>
      <c r="N27" s="8" t="s">
        <v>28</v>
      </c>
      <c r="O27" s="8" t="s">
        <v>29</v>
      </c>
      <c r="P27" s="8" t="s">
        <v>30</v>
      </c>
      <c r="Q27" s="8" t="s">
        <v>31</v>
      </c>
    </row>
    <row r="28" spans="1:17" ht="16.05" customHeight="1" x14ac:dyDescent="0.4">
      <c r="A28" s="19"/>
      <c r="B28" s="30"/>
      <c r="C28" s="9"/>
      <c r="D28" s="15" t="e">
        <f>LOOKUP(A28,Einzelmeldung!$B$10:$B$120,Einzelmeldung!$D$10:$D$120)</f>
        <v>#N/A</v>
      </c>
      <c r="E28" s="15" t="e">
        <f>LOOKUP(#REF!,Einzelmeldung!$A$9:$A$120,Einzelmeldung!$E$9:$E$120)</f>
        <v>#REF!</v>
      </c>
      <c r="F28" s="15" t="e">
        <f>LOOKUP(A28,Einzelmeldung!$B$9:$B$120,Einzelmeldung!$F$9:$F$120)</f>
        <v>#N/A</v>
      </c>
      <c r="G28" s="15" t="e">
        <f>LOOKUP(#REF!,Einzelmeldung!$A$9:$A$120,Einzelmeldung!$G$9:$G$120)</f>
        <v>#REF!</v>
      </c>
      <c r="H28" s="15">
        <f>LOOKUP(A28,Einzelmeldung!$A$9:$A$120,Einzelmeldung!$H$9:$H$120)</f>
        <v>15</v>
      </c>
      <c r="I28" s="15" t="e">
        <f>LOOKUP(A28,Einzelmeldung!$B$9:$B$120,Einzelmeldung!$I$9:$I$120)</f>
        <v>#N/A</v>
      </c>
      <c r="J28" s="15" t="e">
        <f>LOOKUP(#REF!,Einzelmeldung!$A$9:$A$120,Einzelmeldung!$J$9:$J$120)</f>
        <v>#REF!</v>
      </c>
      <c r="K28" s="15" t="e">
        <f>LOOKUP(A28,Einzelmeldung!$B$9:$B$120,Einzelmeldung!#REF!)</f>
        <v>#REF!</v>
      </c>
      <c r="L28" s="15" t="e">
        <f>LOOKUP(A28,Einzelmeldung!$B$9:$B$120,Einzelmeldung!$K$9:$K$120)</f>
        <v>#N/A</v>
      </c>
      <c r="M28" s="15" t="e">
        <f>LOOKUP(A28,Einzelmeldung!$B$9:$B$120,Einzelmeldung!$L$9:$L$120)</f>
        <v>#N/A</v>
      </c>
      <c r="N28" s="15" t="e">
        <f>LOOKUP(A28,Einzelmeldung!$B$9:$B$120,Einzelmeldung!$M$9:$M$120)</f>
        <v>#N/A</v>
      </c>
      <c r="O28" s="15" t="e">
        <f>LOOKUP(A28,Einzelmeldung!$B$9:$B$120,Einzelmeldung!$N$9:$N$120)</f>
        <v>#N/A</v>
      </c>
      <c r="P28" s="15" t="e">
        <f>LOOKUP(A28,Einzelmeldung!$B$9:$B$120,Einzelmeldung!$O$9:$O$120)</f>
        <v>#N/A</v>
      </c>
      <c r="Q28" s="15" t="e">
        <f>LOOKUP(A28,Einzelmeldung!$B$9:$B$120,Einzelmeldung!$P$9:$P$120)</f>
        <v>#N/A</v>
      </c>
    </row>
    <row r="29" spans="1:17" ht="16.05" customHeight="1" x14ac:dyDescent="0.4">
      <c r="A29" s="19"/>
      <c r="B29" s="30"/>
      <c r="C29" s="9"/>
      <c r="D29" s="15" t="e">
        <f>LOOKUP(A29,Einzelmeldung!$B$10:$B$120,Einzelmeldung!$D$10:$D$120)</f>
        <v>#N/A</v>
      </c>
      <c r="E29" s="15" t="e">
        <f>LOOKUP(#REF!,Einzelmeldung!$A$9:$A$120,Einzelmeldung!$E$9:$E$120)</f>
        <v>#REF!</v>
      </c>
      <c r="F29" s="15" t="e">
        <f>LOOKUP(A29,Einzelmeldung!$B$9:$B$120,Einzelmeldung!$F$9:$F$120)</f>
        <v>#N/A</v>
      </c>
      <c r="G29" s="15" t="e">
        <f>LOOKUP(#REF!,Einzelmeldung!$A$9:$A$120,Einzelmeldung!$G$9:$G$120)</f>
        <v>#REF!</v>
      </c>
      <c r="H29" s="15">
        <f>LOOKUP(A29,Einzelmeldung!$A$9:$A$120,Einzelmeldung!$H$9:$H$120)</f>
        <v>15</v>
      </c>
      <c r="I29" s="15" t="e">
        <f>LOOKUP(A29,Einzelmeldung!$B$9:$B$120,Einzelmeldung!$I$9:$I$120)</f>
        <v>#N/A</v>
      </c>
      <c r="J29" s="15" t="e">
        <f>LOOKUP(#REF!,Einzelmeldung!$A$9:$A$120,Einzelmeldung!$J$9:$J$120)</f>
        <v>#REF!</v>
      </c>
      <c r="K29" s="15" t="e">
        <f>LOOKUP(A29,Einzelmeldung!$B$9:$B$120,Einzelmeldung!#REF!)</f>
        <v>#REF!</v>
      </c>
      <c r="L29" s="15" t="e">
        <f>LOOKUP(A29,Einzelmeldung!$B$9:$B$120,Einzelmeldung!$K$9:$K$120)</f>
        <v>#N/A</v>
      </c>
      <c r="M29" s="15" t="e">
        <f>LOOKUP(A29,Einzelmeldung!$B$9:$B$120,Einzelmeldung!$L$9:$L$120)</f>
        <v>#N/A</v>
      </c>
      <c r="N29" s="15" t="e">
        <f>LOOKUP(A29,Einzelmeldung!$B$9:$B$120,Einzelmeldung!$M$9:$M$120)</f>
        <v>#N/A</v>
      </c>
      <c r="O29" s="15" t="e">
        <f>LOOKUP(A29,Einzelmeldung!$B$9:$B$120,Einzelmeldung!$N$9:$N$120)</f>
        <v>#N/A</v>
      </c>
      <c r="P29" s="15" t="e">
        <f>LOOKUP(A29,Einzelmeldung!$B$9:$B$120,Einzelmeldung!$O$9:$O$120)</f>
        <v>#N/A</v>
      </c>
      <c r="Q29" s="15" t="e">
        <f>LOOKUP(A29,Einzelmeldung!$B$9:$B$120,Einzelmeldung!$P$9:$P$120)</f>
        <v>#N/A</v>
      </c>
    </row>
    <row r="30" spans="1:17" ht="16.05" customHeight="1" x14ac:dyDescent="0.4">
      <c r="A30" s="19"/>
      <c r="B30" s="30"/>
      <c r="C30" s="9"/>
      <c r="D30" s="15" t="e">
        <f>LOOKUP(A30,Einzelmeldung!$B$10:$B$120,Einzelmeldung!$D$10:$D$120)</f>
        <v>#N/A</v>
      </c>
      <c r="E30" s="15" t="e">
        <f>LOOKUP(#REF!,Einzelmeldung!$A$9:$A$120,Einzelmeldung!$E$9:$E$120)</f>
        <v>#REF!</v>
      </c>
      <c r="F30" s="15" t="e">
        <f>LOOKUP(A30,Einzelmeldung!$B$9:$B$120,Einzelmeldung!$F$9:$F$120)</f>
        <v>#N/A</v>
      </c>
      <c r="G30" s="15" t="e">
        <f>LOOKUP(#REF!,Einzelmeldung!$A$9:$A$120,Einzelmeldung!$G$9:$G$120)</f>
        <v>#REF!</v>
      </c>
      <c r="H30" s="15">
        <f>LOOKUP(A30,Einzelmeldung!$A$9:$A$120,Einzelmeldung!$H$9:$H$120)</f>
        <v>15</v>
      </c>
      <c r="I30" s="15" t="e">
        <f>LOOKUP(A30,Einzelmeldung!$B$9:$B$120,Einzelmeldung!$I$9:$I$120)</f>
        <v>#N/A</v>
      </c>
      <c r="J30" s="15" t="e">
        <f>LOOKUP(#REF!,Einzelmeldung!$A$9:$A$120,Einzelmeldung!$J$9:$J$120)</f>
        <v>#REF!</v>
      </c>
      <c r="K30" s="15" t="e">
        <f>LOOKUP(A30,Einzelmeldung!$B$9:$B$120,Einzelmeldung!#REF!)</f>
        <v>#REF!</v>
      </c>
      <c r="L30" s="15" t="e">
        <f>LOOKUP(A30,Einzelmeldung!$B$9:$B$120,Einzelmeldung!$K$9:$K$120)</f>
        <v>#N/A</v>
      </c>
      <c r="M30" s="15" t="e">
        <f>LOOKUP(A30,Einzelmeldung!$B$9:$B$120,Einzelmeldung!$L$9:$L$120)</f>
        <v>#N/A</v>
      </c>
      <c r="N30" s="15" t="e">
        <f>LOOKUP(A30,Einzelmeldung!$B$9:$B$120,Einzelmeldung!$M$9:$M$120)</f>
        <v>#N/A</v>
      </c>
      <c r="O30" s="15" t="e">
        <f>LOOKUP(A30,Einzelmeldung!$B$9:$B$120,Einzelmeldung!$N$9:$N$120)</f>
        <v>#N/A</v>
      </c>
      <c r="P30" s="15" t="e">
        <f>LOOKUP(A30,Einzelmeldung!$B$9:$B$120,Einzelmeldung!$O$9:$O$120)</f>
        <v>#N/A</v>
      </c>
      <c r="Q30" s="15" t="e">
        <f>LOOKUP(A30,Einzelmeldung!$B$9:$B$120,Einzelmeldung!$P$9:$P$120)</f>
        <v>#N/A</v>
      </c>
    </row>
    <row r="31" spans="1:17" ht="16.05" customHeight="1" x14ac:dyDescent="0.4">
      <c r="N31" s="23"/>
      <c r="O31" s="23"/>
      <c r="P31" s="23"/>
    </row>
    <row r="32" spans="1:17" ht="16.05" customHeight="1" x14ac:dyDescent="0.4">
      <c r="A32" s="4" t="s">
        <v>43</v>
      </c>
      <c r="B32" s="29"/>
      <c r="N32" s="35" t="s">
        <v>16</v>
      </c>
      <c r="O32" s="35"/>
      <c r="P32" s="35"/>
    </row>
    <row r="33" spans="1:17" s="6" customFormat="1" ht="16.05" customHeight="1" x14ac:dyDescent="0.25">
      <c r="A33" s="8" t="s">
        <v>17</v>
      </c>
      <c r="B33" s="27"/>
      <c r="C33" s="8" t="s">
        <v>18</v>
      </c>
      <c r="D33" s="8" t="s">
        <v>19</v>
      </c>
      <c r="E33" s="8" t="s">
        <v>2</v>
      </c>
      <c r="F33" s="8" t="s">
        <v>20</v>
      </c>
      <c r="G33" s="8" t="s">
        <v>21</v>
      </c>
      <c r="H33" s="8" t="s">
        <v>22</v>
      </c>
      <c r="I33" s="8" t="s">
        <v>23</v>
      </c>
      <c r="J33" s="8" t="s">
        <v>24</v>
      </c>
      <c r="K33" s="8" t="s">
        <v>25</v>
      </c>
      <c r="L33" s="8" t="s">
        <v>26</v>
      </c>
      <c r="M33" s="8" t="s">
        <v>27</v>
      </c>
      <c r="N33" s="8" t="s">
        <v>28</v>
      </c>
      <c r="O33" s="8" t="s">
        <v>29</v>
      </c>
      <c r="P33" s="8" t="s">
        <v>30</v>
      </c>
      <c r="Q33" s="8" t="s">
        <v>31</v>
      </c>
    </row>
    <row r="34" spans="1:17" ht="16.05" customHeight="1" x14ac:dyDescent="0.4">
      <c r="A34" s="19"/>
      <c r="B34" s="30"/>
      <c r="C34" s="9"/>
      <c r="D34" s="15" t="e">
        <f>LOOKUP(A34,Einzelmeldung!$B$10:$B$120,Einzelmeldung!$D$10:$D$120)</f>
        <v>#N/A</v>
      </c>
      <c r="E34" s="15" t="e">
        <f>LOOKUP(#REF!,Einzelmeldung!$A$9:$A$120,Einzelmeldung!$E$9:$E$120)</f>
        <v>#REF!</v>
      </c>
      <c r="F34" s="15" t="e">
        <f>LOOKUP(A34,Einzelmeldung!$B$9:$B$120,Einzelmeldung!$F$9:$F$120)</f>
        <v>#N/A</v>
      </c>
      <c r="G34" s="15" t="e">
        <f>LOOKUP(#REF!,Einzelmeldung!$A$9:$A$120,Einzelmeldung!$G$9:$G$120)</f>
        <v>#REF!</v>
      </c>
      <c r="H34" s="15">
        <f>LOOKUP(A34,Einzelmeldung!$A$9:$A$120,Einzelmeldung!$H$9:$H$120)</f>
        <v>15</v>
      </c>
      <c r="I34" s="15" t="e">
        <f>LOOKUP(A34,Einzelmeldung!$B$9:$B$120,Einzelmeldung!$I$9:$I$120)</f>
        <v>#N/A</v>
      </c>
      <c r="J34" s="15" t="e">
        <f>LOOKUP(#REF!,Einzelmeldung!$A$9:$A$120,Einzelmeldung!$J$9:$J$120)</f>
        <v>#REF!</v>
      </c>
      <c r="K34" s="15" t="e">
        <f>LOOKUP(A34,Einzelmeldung!$B$9:$B$120,Einzelmeldung!#REF!)</f>
        <v>#REF!</v>
      </c>
      <c r="L34" s="15" t="e">
        <f>LOOKUP(A34,Einzelmeldung!$B$9:$B$120,Einzelmeldung!$K$9:$K$120)</f>
        <v>#N/A</v>
      </c>
      <c r="M34" s="15" t="e">
        <f>LOOKUP(A34,Einzelmeldung!$B$9:$B$120,Einzelmeldung!$L$9:$L$120)</f>
        <v>#N/A</v>
      </c>
      <c r="N34" s="15" t="e">
        <f>LOOKUP(A34,Einzelmeldung!$B$9:$B$120,Einzelmeldung!$M$9:$M$120)</f>
        <v>#N/A</v>
      </c>
      <c r="O34" s="15" t="e">
        <f>LOOKUP(A34,Einzelmeldung!$B$9:$B$120,Einzelmeldung!$N$9:$N$120)</f>
        <v>#N/A</v>
      </c>
      <c r="P34" s="15" t="e">
        <f>LOOKUP(A34,Einzelmeldung!$B$9:$B$120,Einzelmeldung!$O$9:$O$120)</f>
        <v>#N/A</v>
      </c>
      <c r="Q34" s="15" t="e">
        <f>LOOKUP(A34,Einzelmeldung!$B$9:$B$120,Einzelmeldung!$P$9:$P$120)</f>
        <v>#N/A</v>
      </c>
    </row>
    <row r="35" spans="1:17" ht="16.05" customHeight="1" x14ac:dyDescent="0.4">
      <c r="A35" s="19"/>
      <c r="B35" s="30"/>
      <c r="C35" s="9"/>
      <c r="D35" s="15" t="e">
        <f>LOOKUP(A35,Einzelmeldung!$B$10:$B$120,Einzelmeldung!$D$10:$D$120)</f>
        <v>#N/A</v>
      </c>
      <c r="E35" s="15" t="e">
        <f>LOOKUP(#REF!,Einzelmeldung!$A$9:$A$120,Einzelmeldung!$E$9:$E$120)</f>
        <v>#REF!</v>
      </c>
      <c r="F35" s="15" t="e">
        <f>LOOKUP(A35,Einzelmeldung!$B$9:$B$120,Einzelmeldung!$F$9:$F$120)</f>
        <v>#N/A</v>
      </c>
      <c r="G35" s="15" t="e">
        <f>LOOKUP(#REF!,Einzelmeldung!$A$9:$A$120,Einzelmeldung!$G$9:$G$120)</f>
        <v>#REF!</v>
      </c>
      <c r="H35" s="15">
        <f>LOOKUP(A35,Einzelmeldung!$A$9:$A$120,Einzelmeldung!$H$9:$H$120)</f>
        <v>15</v>
      </c>
      <c r="I35" s="15" t="e">
        <f>LOOKUP(A35,Einzelmeldung!$B$9:$B$120,Einzelmeldung!$I$9:$I$120)</f>
        <v>#N/A</v>
      </c>
      <c r="J35" s="15" t="e">
        <f>LOOKUP(#REF!,Einzelmeldung!$A$9:$A$120,Einzelmeldung!$J$9:$J$120)</f>
        <v>#REF!</v>
      </c>
      <c r="K35" s="15" t="e">
        <f>LOOKUP(A35,Einzelmeldung!$B$9:$B$120,Einzelmeldung!#REF!)</f>
        <v>#REF!</v>
      </c>
      <c r="L35" s="15" t="e">
        <f>LOOKUP(A35,Einzelmeldung!$B$9:$B$120,Einzelmeldung!$K$9:$K$120)</f>
        <v>#N/A</v>
      </c>
      <c r="M35" s="15" t="e">
        <f>LOOKUP(A35,Einzelmeldung!$B$9:$B$120,Einzelmeldung!$L$9:$L$120)</f>
        <v>#N/A</v>
      </c>
      <c r="N35" s="15" t="e">
        <f>LOOKUP(A35,Einzelmeldung!$B$9:$B$120,Einzelmeldung!$M$9:$M$120)</f>
        <v>#N/A</v>
      </c>
      <c r="O35" s="15" t="e">
        <f>LOOKUP(A35,Einzelmeldung!$B$9:$B$120,Einzelmeldung!$N$9:$N$120)</f>
        <v>#N/A</v>
      </c>
      <c r="P35" s="15" t="e">
        <f>LOOKUP(A35,Einzelmeldung!$B$9:$B$120,Einzelmeldung!$O$9:$O$120)</f>
        <v>#N/A</v>
      </c>
      <c r="Q35" s="15" t="e">
        <f>LOOKUP(A35,Einzelmeldung!$B$9:$B$120,Einzelmeldung!$P$9:$P$120)</f>
        <v>#N/A</v>
      </c>
    </row>
    <row r="36" spans="1:17" ht="16.05" customHeight="1" x14ac:dyDescent="0.4">
      <c r="A36" s="19"/>
      <c r="B36" s="30"/>
      <c r="C36" s="9"/>
      <c r="D36" s="15" t="e">
        <f>LOOKUP(A36,Einzelmeldung!$B$10:$B$120,Einzelmeldung!$D$10:$D$120)</f>
        <v>#N/A</v>
      </c>
      <c r="E36" s="15" t="e">
        <f>LOOKUP(#REF!,Einzelmeldung!$A$9:$A$120,Einzelmeldung!$E$9:$E$120)</f>
        <v>#REF!</v>
      </c>
      <c r="F36" s="15" t="e">
        <f>LOOKUP(A36,Einzelmeldung!$B$9:$B$120,Einzelmeldung!$F$9:$F$120)</f>
        <v>#N/A</v>
      </c>
      <c r="G36" s="15" t="e">
        <f>LOOKUP(#REF!,Einzelmeldung!$A$9:$A$120,Einzelmeldung!$G$9:$G$120)</f>
        <v>#REF!</v>
      </c>
      <c r="H36" s="15">
        <f>LOOKUP(A36,Einzelmeldung!$A$9:$A$120,Einzelmeldung!$H$9:$H$120)</f>
        <v>15</v>
      </c>
      <c r="I36" s="15" t="e">
        <f>LOOKUP(A36,Einzelmeldung!$B$9:$B$120,Einzelmeldung!$I$9:$I$120)</f>
        <v>#N/A</v>
      </c>
      <c r="J36" s="15" t="e">
        <f>LOOKUP(#REF!,Einzelmeldung!$A$9:$A$120,Einzelmeldung!$J$9:$J$120)</f>
        <v>#REF!</v>
      </c>
      <c r="K36" s="15" t="e">
        <f>LOOKUP(A36,Einzelmeldung!$B$9:$B$120,Einzelmeldung!#REF!)</f>
        <v>#REF!</v>
      </c>
      <c r="L36" s="15" t="e">
        <f>LOOKUP(A36,Einzelmeldung!$B$9:$B$120,Einzelmeldung!$K$9:$K$120)</f>
        <v>#N/A</v>
      </c>
      <c r="M36" s="15" t="e">
        <f>LOOKUP(A36,Einzelmeldung!$B$9:$B$120,Einzelmeldung!$L$9:$L$120)</f>
        <v>#N/A</v>
      </c>
      <c r="N36" s="15" t="e">
        <f>LOOKUP(A36,Einzelmeldung!$B$9:$B$120,Einzelmeldung!$M$9:$M$120)</f>
        <v>#N/A</v>
      </c>
      <c r="O36" s="15" t="e">
        <f>LOOKUP(A36,Einzelmeldung!$B$9:$B$120,Einzelmeldung!$N$9:$N$120)</f>
        <v>#N/A</v>
      </c>
      <c r="P36" s="15" t="e">
        <f>LOOKUP(A36,Einzelmeldung!$B$9:$B$120,Einzelmeldung!$O$9:$O$120)</f>
        <v>#N/A</v>
      </c>
      <c r="Q36" s="15" t="e">
        <f>LOOKUP(A36,Einzelmeldung!$B$9:$B$120,Einzelmeldung!$P$9:$P$120)</f>
        <v>#N/A</v>
      </c>
    </row>
    <row r="37" spans="1:17" ht="16.05" customHeight="1" x14ac:dyDescent="0.4">
      <c r="N37" s="23"/>
      <c r="O37" s="23"/>
      <c r="P37" s="23"/>
    </row>
    <row r="38" spans="1:17" ht="16.05" customHeight="1" x14ac:dyDescent="0.4">
      <c r="A38" s="4" t="s">
        <v>44</v>
      </c>
      <c r="B38" s="29"/>
      <c r="N38" s="35" t="s">
        <v>16</v>
      </c>
      <c r="O38" s="35"/>
      <c r="P38" s="35"/>
    </row>
    <row r="39" spans="1:17" s="6" customFormat="1" ht="16.05" customHeight="1" x14ac:dyDescent="0.25">
      <c r="A39" s="8" t="s">
        <v>17</v>
      </c>
      <c r="B39" s="27"/>
      <c r="C39" s="8" t="s">
        <v>18</v>
      </c>
      <c r="D39" s="8" t="s">
        <v>19</v>
      </c>
      <c r="E39" s="8" t="s">
        <v>2</v>
      </c>
      <c r="F39" s="8" t="s">
        <v>20</v>
      </c>
      <c r="G39" s="8" t="s">
        <v>21</v>
      </c>
      <c r="H39" s="8" t="s">
        <v>22</v>
      </c>
      <c r="I39" s="8" t="s">
        <v>23</v>
      </c>
      <c r="J39" s="8" t="s">
        <v>24</v>
      </c>
      <c r="K39" s="8" t="s">
        <v>25</v>
      </c>
      <c r="L39" s="8" t="s">
        <v>26</v>
      </c>
      <c r="M39" s="8" t="s">
        <v>27</v>
      </c>
      <c r="N39" s="8" t="s">
        <v>28</v>
      </c>
      <c r="O39" s="8" t="s">
        <v>29</v>
      </c>
      <c r="P39" s="8" t="s">
        <v>30</v>
      </c>
      <c r="Q39" s="8" t="s">
        <v>31</v>
      </c>
    </row>
    <row r="40" spans="1:17" ht="16.05" customHeight="1" x14ac:dyDescent="0.4">
      <c r="A40" s="19"/>
      <c r="B40" s="30"/>
      <c r="C40" s="9"/>
      <c r="D40" s="15" t="e">
        <f>LOOKUP(A40,Einzelmeldung!$B$10:$B$120,Einzelmeldung!$D$10:$D$120)</f>
        <v>#N/A</v>
      </c>
      <c r="E40" s="15" t="e">
        <f>LOOKUP(#REF!,Einzelmeldung!$A$9:$A$120,Einzelmeldung!$E$9:$E$120)</f>
        <v>#REF!</v>
      </c>
      <c r="F40" s="15" t="e">
        <f>LOOKUP(A40,Einzelmeldung!$B$9:$B$120,Einzelmeldung!$F$9:$F$120)</f>
        <v>#N/A</v>
      </c>
      <c r="G40" s="15" t="e">
        <f>LOOKUP(#REF!,Einzelmeldung!$A$9:$A$120,Einzelmeldung!$G$9:$G$120)</f>
        <v>#REF!</v>
      </c>
      <c r="H40" s="15">
        <f>LOOKUP(A40,Einzelmeldung!$A$9:$A$120,Einzelmeldung!$H$9:$H$120)</f>
        <v>15</v>
      </c>
      <c r="I40" s="15" t="e">
        <f>LOOKUP(A40,Einzelmeldung!$B$9:$B$120,Einzelmeldung!$I$9:$I$120)</f>
        <v>#N/A</v>
      </c>
      <c r="J40" s="15" t="e">
        <f>LOOKUP(#REF!,Einzelmeldung!$A$9:$A$120,Einzelmeldung!$J$9:$J$120)</f>
        <v>#REF!</v>
      </c>
      <c r="K40" s="15" t="e">
        <f>LOOKUP(A40,Einzelmeldung!$B$9:$B$120,Einzelmeldung!#REF!)</f>
        <v>#REF!</v>
      </c>
      <c r="L40" s="15" t="e">
        <f>LOOKUP(A40,Einzelmeldung!$B$9:$B$120,Einzelmeldung!$K$9:$K$120)</f>
        <v>#N/A</v>
      </c>
      <c r="M40" s="15" t="e">
        <f>LOOKUP(A40,Einzelmeldung!$B$9:$B$120,Einzelmeldung!$L$9:$L$120)</f>
        <v>#N/A</v>
      </c>
      <c r="N40" s="15" t="e">
        <f>LOOKUP(A40,Einzelmeldung!$B$9:$B$120,Einzelmeldung!$M$9:$M$120)</f>
        <v>#N/A</v>
      </c>
      <c r="O40" s="15" t="e">
        <f>LOOKUP(A40,Einzelmeldung!$B$9:$B$120,Einzelmeldung!$N$9:$N$120)</f>
        <v>#N/A</v>
      </c>
      <c r="P40" s="15" t="e">
        <f>LOOKUP(A40,Einzelmeldung!$B$9:$B$120,Einzelmeldung!$O$9:$O$120)</f>
        <v>#N/A</v>
      </c>
      <c r="Q40" s="15" t="e">
        <f>LOOKUP(A40,Einzelmeldung!$B$9:$B$120,Einzelmeldung!$P$9:$P$120)</f>
        <v>#N/A</v>
      </c>
    </row>
    <row r="41" spans="1:17" ht="16.05" customHeight="1" x14ac:dyDescent="0.4">
      <c r="A41" s="19"/>
      <c r="B41" s="30"/>
      <c r="C41" s="9"/>
      <c r="D41" s="15" t="e">
        <f>LOOKUP(A41,Einzelmeldung!$B$10:$B$120,Einzelmeldung!$D$10:$D$120)</f>
        <v>#N/A</v>
      </c>
      <c r="E41" s="15" t="e">
        <f>LOOKUP(#REF!,Einzelmeldung!$A$9:$A$120,Einzelmeldung!$E$9:$E$120)</f>
        <v>#REF!</v>
      </c>
      <c r="F41" s="15" t="e">
        <f>LOOKUP(A41,Einzelmeldung!$B$9:$B$120,Einzelmeldung!$F$9:$F$120)</f>
        <v>#N/A</v>
      </c>
      <c r="G41" s="15" t="e">
        <f>LOOKUP(#REF!,Einzelmeldung!$A$9:$A$120,Einzelmeldung!$G$9:$G$120)</f>
        <v>#REF!</v>
      </c>
      <c r="H41" s="15">
        <f>LOOKUP(A41,Einzelmeldung!$A$9:$A$120,Einzelmeldung!$H$9:$H$120)</f>
        <v>15</v>
      </c>
      <c r="I41" s="15" t="e">
        <f>LOOKUP(A41,Einzelmeldung!$B$9:$B$120,Einzelmeldung!$I$9:$I$120)</f>
        <v>#N/A</v>
      </c>
      <c r="J41" s="15" t="e">
        <f>LOOKUP(#REF!,Einzelmeldung!$A$9:$A$120,Einzelmeldung!$J$9:$J$120)</f>
        <v>#REF!</v>
      </c>
      <c r="K41" s="15" t="e">
        <f>LOOKUP(A41,Einzelmeldung!$B$9:$B$120,Einzelmeldung!#REF!)</f>
        <v>#REF!</v>
      </c>
      <c r="L41" s="15" t="e">
        <f>LOOKUP(A41,Einzelmeldung!$B$9:$B$120,Einzelmeldung!$K$9:$K$120)</f>
        <v>#N/A</v>
      </c>
      <c r="M41" s="15" t="e">
        <f>LOOKUP(A41,Einzelmeldung!$B$9:$B$120,Einzelmeldung!$L$9:$L$120)</f>
        <v>#N/A</v>
      </c>
      <c r="N41" s="15" t="e">
        <f>LOOKUP(A41,Einzelmeldung!$B$9:$B$120,Einzelmeldung!$M$9:$M$120)</f>
        <v>#N/A</v>
      </c>
      <c r="O41" s="15" t="e">
        <f>LOOKUP(A41,Einzelmeldung!$B$9:$B$120,Einzelmeldung!$N$9:$N$120)</f>
        <v>#N/A</v>
      </c>
      <c r="P41" s="15" t="e">
        <f>LOOKUP(A41,Einzelmeldung!$B$9:$B$120,Einzelmeldung!$O$9:$O$120)</f>
        <v>#N/A</v>
      </c>
      <c r="Q41" s="15" t="e">
        <f>LOOKUP(A41,Einzelmeldung!$B$9:$B$120,Einzelmeldung!$P$9:$P$120)</f>
        <v>#N/A</v>
      </c>
    </row>
    <row r="42" spans="1:17" ht="16.05" customHeight="1" x14ac:dyDescent="0.4">
      <c r="A42" s="19"/>
      <c r="B42" s="30"/>
      <c r="C42" s="9"/>
      <c r="D42" s="15" t="e">
        <f>LOOKUP(A42,Einzelmeldung!$B$10:$B$120,Einzelmeldung!$D$10:$D$120)</f>
        <v>#N/A</v>
      </c>
      <c r="E42" s="15" t="e">
        <f>LOOKUP(#REF!,Einzelmeldung!$A$9:$A$120,Einzelmeldung!$E$9:$E$120)</f>
        <v>#REF!</v>
      </c>
      <c r="F42" s="15" t="e">
        <f>LOOKUP(A42,Einzelmeldung!$B$9:$B$120,Einzelmeldung!$F$9:$F$120)</f>
        <v>#N/A</v>
      </c>
      <c r="G42" s="15" t="e">
        <f>LOOKUP(#REF!,Einzelmeldung!$A$9:$A$120,Einzelmeldung!$G$9:$G$120)</f>
        <v>#REF!</v>
      </c>
      <c r="H42" s="15">
        <f>LOOKUP(A42,Einzelmeldung!$A$9:$A$120,Einzelmeldung!$H$9:$H$120)</f>
        <v>15</v>
      </c>
      <c r="I42" s="15" t="e">
        <f>LOOKUP(A42,Einzelmeldung!$B$9:$B$120,Einzelmeldung!$I$9:$I$120)</f>
        <v>#N/A</v>
      </c>
      <c r="J42" s="15" t="e">
        <f>LOOKUP(#REF!,Einzelmeldung!$A$9:$A$120,Einzelmeldung!$J$9:$J$120)</f>
        <v>#REF!</v>
      </c>
      <c r="K42" s="15" t="e">
        <f>LOOKUP(A42,Einzelmeldung!$B$9:$B$120,Einzelmeldung!#REF!)</f>
        <v>#REF!</v>
      </c>
      <c r="L42" s="15" t="e">
        <f>LOOKUP(A42,Einzelmeldung!$B$9:$B$120,Einzelmeldung!$K$9:$K$120)</f>
        <v>#N/A</v>
      </c>
      <c r="M42" s="15" t="e">
        <f>LOOKUP(A42,Einzelmeldung!$B$9:$B$120,Einzelmeldung!$L$9:$L$120)</f>
        <v>#N/A</v>
      </c>
      <c r="N42" s="15" t="e">
        <f>LOOKUP(A42,Einzelmeldung!$B$9:$B$120,Einzelmeldung!$M$9:$M$120)</f>
        <v>#N/A</v>
      </c>
      <c r="O42" s="15" t="e">
        <f>LOOKUP(A42,Einzelmeldung!$B$9:$B$120,Einzelmeldung!$N$9:$N$120)</f>
        <v>#N/A</v>
      </c>
      <c r="P42" s="15" t="e">
        <f>LOOKUP(A42,Einzelmeldung!$B$9:$B$120,Einzelmeldung!$O$9:$O$120)</f>
        <v>#N/A</v>
      </c>
      <c r="Q42" s="15" t="e">
        <f>LOOKUP(A42,Einzelmeldung!$B$9:$B$120,Einzelmeldung!$P$9:$P$120)</f>
        <v>#N/A</v>
      </c>
    </row>
    <row r="43" spans="1:17" ht="16.05" customHeight="1" x14ac:dyDescent="0.4">
      <c r="N43" s="23"/>
      <c r="O43" s="23"/>
      <c r="P43" s="23"/>
    </row>
    <row r="44" spans="1:17" ht="16.05" customHeight="1" x14ac:dyDescent="0.4">
      <c r="A44" s="4" t="s">
        <v>45</v>
      </c>
      <c r="B44" s="29"/>
      <c r="N44" s="35" t="s">
        <v>16</v>
      </c>
      <c r="O44" s="35"/>
      <c r="P44" s="35"/>
    </row>
    <row r="45" spans="1:17" s="6" customFormat="1" ht="16.05" customHeight="1" x14ac:dyDescent="0.25">
      <c r="A45" s="8" t="s">
        <v>17</v>
      </c>
      <c r="B45" s="27"/>
      <c r="C45" s="8" t="s">
        <v>18</v>
      </c>
      <c r="D45" s="8" t="s">
        <v>19</v>
      </c>
      <c r="E45" s="8" t="s">
        <v>2</v>
      </c>
      <c r="F45" s="8" t="s">
        <v>20</v>
      </c>
      <c r="G45" s="8" t="s">
        <v>21</v>
      </c>
      <c r="H45" s="8" t="s">
        <v>22</v>
      </c>
      <c r="I45" s="8" t="s">
        <v>23</v>
      </c>
      <c r="J45" s="8" t="s">
        <v>24</v>
      </c>
      <c r="K45" s="8" t="s">
        <v>25</v>
      </c>
      <c r="L45" s="8" t="s">
        <v>26</v>
      </c>
      <c r="M45" s="8" t="s">
        <v>27</v>
      </c>
      <c r="N45" s="8" t="s">
        <v>28</v>
      </c>
      <c r="O45" s="8" t="s">
        <v>29</v>
      </c>
      <c r="P45" s="8" t="s">
        <v>30</v>
      </c>
      <c r="Q45" s="8" t="s">
        <v>31</v>
      </c>
    </row>
    <row r="46" spans="1:17" ht="16.05" customHeight="1" x14ac:dyDescent="0.4">
      <c r="A46" s="19"/>
      <c r="B46" s="30"/>
      <c r="C46" s="9"/>
      <c r="D46" s="15" t="e">
        <f>LOOKUP(A46,Einzelmeldung!$B$10:$B$120,Einzelmeldung!$D$10:$D$120)</f>
        <v>#N/A</v>
      </c>
      <c r="E46" s="15" t="e">
        <f>LOOKUP(#REF!,Einzelmeldung!$A$9:$A$120,Einzelmeldung!$E$9:$E$120)</f>
        <v>#REF!</v>
      </c>
      <c r="F46" s="15" t="e">
        <f>LOOKUP(A46,Einzelmeldung!$B$9:$B$120,Einzelmeldung!$F$9:$F$120)</f>
        <v>#N/A</v>
      </c>
      <c r="G46" s="15" t="e">
        <f>LOOKUP(#REF!,Einzelmeldung!$A$9:$A$120,Einzelmeldung!$G$9:$G$120)</f>
        <v>#REF!</v>
      </c>
      <c r="H46" s="15">
        <f>LOOKUP(A46,Einzelmeldung!$A$9:$A$120,Einzelmeldung!$H$9:$H$120)</f>
        <v>15</v>
      </c>
      <c r="I46" s="15" t="e">
        <f>LOOKUP(A46,Einzelmeldung!$B$9:$B$120,Einzelmeldung!$I$9:$I$120)</f>
        <v>#N/A</v>
      </c>
      <c r="J46" s="15" t="e">
        <f>LOOKUP(#REF!,Einzelmeldung!$A$9:$A$120,Einzelmeldung!$J$9:$J$120)</f>
        <v>#REF!</v>
      </c>
      <c r="K46" s="15" t="e">
        <f>LOOKUP(A46,Einzelmeldung!$B$9:$B$120,Einzelmeldung!#REF!)</f>
        <v>#REF!</v>
      </c>
      <c r="L46" s="15" t="e">
        <f>LOOKUP(A46,Einzelmeldung!$B$9:$B$120,Einzelmeldung!$K$9:$K$120)</f>
        <v>#N/A</v>
      </c>
      <c r="M46" s="15" t="e">
        <f>LOOKUP(A46,Einzelmeldung!$B$9:$B$120,Einzelmeldung!$L$9:$L$120)</f>
        <v>#N/A</v>
      </c>
      <c r="N46" s="15" t="e">
        <f>LOOKUP(A46,Einzelmeldung!$B$9:$B$120,Einzelmeldung!$M$9:$M$120)</f>
        <v>#N/A</v>
      </c>
      <c r="O46" s="15" t="e">
        <f>LOOKUP(A46,Einzelmeldung!$B$9:$B$120,Einzelmeldung!$N$9:$N$120)</f>
        <v>#N/A</v>
      </c>
      <c r="P46" s="15" t="e">
        <f>LOOKUP(A46,Einzelmeldung!$B$9:$B$120,Einzelmeldung!$O$9:$O$120)</f>
        <v>#N/A</v>
      </c>
      <c r="Q46" s="15" t="e">
        <f>LOOKUP(A46,Einzelmeldung!$B$9:$B$120,Einzelmeldung!$P$9:$P$120)</f>
        <v>#N/A</v>
      </c>
    </row>
    <row r="47" spans="1:17" ht="16.05" customHeight="1" x14ac:dyDescent="0.4">
      <c r="A47" s="19"/>
      <c r="B47" s="30"/>
      <c r="C47" s="9"/>
      <c r="D47" s="15" t="e">
        <f>LOOKUP(A47,Einzelmeldung!$B$10:$B$120,Einzelmeldung!$D$10:$D$120)</f>
        <v>#N/A</v>
      </c>
      <c r="E47" s="15" t="e">
        <f>LOOKUP(#REF!,Einzelmeldung!$A$9:$A$120,Einzelmeldung!$E$9:$E$120)</f>
        <v>#REF!</v>
      </c>
      <c r="F47" s="15" t="e">
        <f>LOOKUP(A47,Einzelmeldung!$B$9:$B$120,Einzelmeldung!$F$9:$F$120)</f>
        <v>#N/A</v>
      </c>
      <c r="G47" s="15" t="e">
        <f>LOOKUP(#REF!,Einzelmeldung!$A$9:$A$120,Einzelmeldung!$G$9:$G$120)</f>
        <v>#REF!</v>
      </c>
      <c r="H47" s="15">
        <f>LOOKUP(A47,Einzelmeldung!$A$9:$A$120,Einzelmeldung!$H$9:$H$120)</f>
        <v>15</v>
      </c>
      <c r="I47" s="15" t="e">
        <f>LOOKUP(A47,Einzelmeldung!$B$9:$B$120,Einzelmeldung!$I$9:$I$120)</f>
        <v>#N/A</v>
      </c>
      <c r="J47" s="15" t="e">
        <f>LOOKUP(#REF!,Einzelmeldung!$A$9:$A$120,Einzelmeldung!$J$9:$J$120)</f>
        <v>#REF!</v>
      </c>
      <c r="K47" s="15" t="e">
        <f>LOOKUP(A47,Einzelmeldung!$B$9:$B$120,Einzelmeldung!#REF!)</f>
        <v>#REF!</v>
      </c>
      <c r="L47" s="15" t="e">
        <f>LOOKUP(A47,Einzelmeldung!$B$9:$B$120,Einzelmeldung!$K$9:$K$120)</f>
        <v>#N/A</v>
      </c>
      <c r="M47" s="15" t="e">
        <f>LOOKUP(A47,Einzelmeldung!$B$9:$B$120,Einzelmeldung!$L$9:$L$120)</f>
        <v>#N/A</v>
      </c>
      <c r="N47" s="15" t="e">
        <f>LOOKUP(A47,Einzelmeldung!$B$9:$B$120,Einzelmeldung!$M$9:$M$120)</f>
        <v>#N/A</v>
      </c>
      <c r="O47" s="15" t="e">
        <f>LOOKUP(A47,Einzelmeldung!$B$9:$B$120,Einzelmeldung!$N$9:$N$120)</f>
        <v>#N/A</v>
      </c>
      <c r="P47" s="15" t="e">
        <f>LOOKUP(A47,Einzelmeldung!$B$9:$B$120,Einzelmeldung!$O$9:$O$120)</f>
        <v>#N/A</v>
      </c>
      <c r="Q47" s="15" t="e">
        <f>LOOKUP(A47,Einzelmeldung!$B$9:$B$120,Einzelmeldung!$P$9:$P$120)</f>
        <v>#N/A</v>
      </c>
    </row>
    <row r="48" spans="1:17" ht="16.05" customHeight="1" x14ac:dyDescent="0.4">
      <c r="A48" s="19"/>
      <c r="B48" s="30"/>
      <c r="C48" s="9"/>
      <c r="D48" s="15" t="e">
        <f>LOOKUP(A48,Einzelmeldung!$B$10:$B$120,Einzelmeldung!$D$10:$D$120)</f>
        <v>#N/A</v>
      </c>
      <c r="E48" s="15" t="e">
        <f>LOOKUP(#REF!,Einzelmeldung!$A$9:$A$120,Einzelmeldung!$E$9:$E$120)</f>
        <v>#REF!</v>
      </c>
      <c r="F48" s="15" t="e">
        <f>LOOKUP(A48,Einzelmeldung!$B$9:$B$120,Einzelmeldung!$F$9:$F$120)</f>
        <v>#N/A</v>
      </c>
      <c r="G48" s="15" t="e">
        <f>LOOKUP(#REF!,Einzelmeldung!$A$9:$A$120,Einzelmeldung!$G$9:$G$120)</f>
        <v>#REF!</v>
      </c>
      <c r="H48" s="15">
        <f>LOOKUP(A48,Einzelmeldung!$A$9:$A$120,Einzelmeldung!$H$9:$H$120)</f>
        <v>15</v>
      </c>
      <c r="I48" s="15" t="e">
        <f>LOOKUP(A48,Einzelmeldung!$B$9:$B$120,Einzelmeldung!$I$9:$I$120)</f>
        <v>#N/A</v>
      </c>
      <c r="J48" s="15" t="e">
        <f>LOOKUP(#REF!,Einzelmeldung!$A$9:$A$120,Einzelmeldung!$J$9:$J$120)</f>
        <v>#REF!</v>
      </c>
      <c r="K48" s="15" t="e">
        <f>LOOKUP(A48,Einzelmeldung!$B$9:$B$120,Einzelmeldung!#REF!)</f>
        <v>#REF!</v>
      </c>
      <c r="L48" s="15" t="e">
        <f>LOOKUP(A48,Einzelmeldung!$B$9:$B$120,Einzelmeldung!$K$9:$K$120)</f>
        <v>#N/A</v>
      </c>
      <c r="M48" s="15" t="e">
        <f>LOOKUP(A48,Einzelmeldung!$B$9:$B$120,Einzelmeldung!$L$9:$L$120)</f>
        <v>#N/A</v>
      </c>
      <c r="N48" s="15" t="e">
        <f>LOOKUP(A48,Einzelmeldung!$B$9:$B$120,Einzelmeldung!$M$9:$M$120)</f>
        <v>#N/A</v>
      </c>
      <c r="O48" s="15" t="e">
        <f>LOOKUP(A48,Einzelmeldung!$B$9:$B$120,Einzelmeldung!$N$9:$N$120)</f>
        <v>#N/A</v>
      </c>
      <c r="P48" s="15" t="e">
        <f>LOOKUP(A48,Einzelmeldung!$B$9:$B$120,Einzelmeldung!$O$9:$O$120)</f>
        <v>#N/A</v>
      </c>
      <c r="Q48" s="15" t="e">
        <f>LOOKUP(A48,Einzelmeldung!$B$9:$B$120,Einzelmeldung!$P$9:$P$120)</f>
        <v>#N/A</v>
      </c>
    </row>
    <row r="49" spans="1:17" ht="16.05" customHeight="1" x14ac:dyDescent="0.4">
      <c r="N49" s="23"/>
      <c r="O49" s="23"/>
      <c r="P49" s="23"/>
    </row>
    <row r="50" spans="1:17" ht="16.05" customHeight="1" x14ac:dyDescent="0.4">
      <c r="A50" s="4" t="s">
        <v>46</v>
      </c>
      <c r="B50" s="29"/>
      <c r="N50" s="35" t="s">
        <v>16</v>
      </c>
      <c r="O50" s="35"/>
      <c r="P50" s="35"/>
    </row>
    <row r="51" spans="1:17" s="6" customFormat="1" ht="16.05" customHeight="1" x14ac:dyDescent="0.25">
      <c r="A51" s="8" t="s">
        <v>17</v>
      </c>
      <c r="B51" s="27"/>
      <c r="C51" s="8" t="s">
        <v>18</v>
      </c>
      <c r="D51" s="8" t="s">
        <v>19</v>
      </c>
      <c r="E51" s="8" t="s">
        <v>2</v>
      </c>
      <c r="F51" s="8" t="s">
        <v>20</v>
      </c>
      <c r="G51" s="8" t="s">
        <v>21</v>
      </c>
      <c r="H51" s="8" t="s">
        <v>22</v>
      </c>
      <c r="I51" s="8" t="s">
        <v>23</v>
      </c>
      <c r="J51" s="8" t="s">
        <v>24</v>
      </c>
      <c r="K51" s="8" t="s">
        <v>25</v>
      </c>
      <c r="L51" s="8" t="s">
        <v>26</v>
      </c>
      <c r="M51" s="8" t="s">
        <v>27</v>
      </c>
      <c r="N51" s="8" t="s">
        <v>28</v>
      </c>
      <c r="O51" s="8" t="s">
        <v>29</v>
      </c>
      <c r="P51" s="8" t="s">
        <v>30</v>
      </c>
      <c r="Q51" s="8" t="s">
        <v>31</v>
      </c>
    </row>
    <row r="52" spans="1:17" ht="16.05" customHeight="1" x14ac:dyDescent="0.4">
      <c r="A52" s="19"/>
      <c r="B52" s="30"/>
      <c r="C52" s="9"/>
      <c r="D52" s="15" t="e">
        <f>LOOKUP(A52,Einzelmeldung!$B$10:$B$120,Einzelmeldung!$D$10:$D$120)</f>
        <v>#N/A</v>
      </c>
      <c r="E52" s="15" t="e">
        <f>LOOKUP(#REF!,Einzelmeldung!$A$9:$A$120,Einzelmeldung!$E$9:$E$120)</f>
        <v>#REF!</v>
      </c>
      <c r="F52" s="15" t="e">
        <f>LOOKUP(A52,Einzelmeldung!$B$9:$B$120,Einzelmeldung!$F$9:$F$120)</f>
        <v>#N/A</v>
      </c>
      <c r="G52" s="15" t="e">
        <f>LOOKUP(#REF!,Einzelmeldung!$A$9:$A$120,Einzelmeldung!$G$9:$G$120)</f>
        <v>#REF!</v>
      </c>
      <c r="H52" s="15">
        <f>LOOKUP(A52,Einzelmeldung!$A$9:$A$120,Einzelmeldung!$H$9:$H$120)</f>
        <v>15</v>
      </c>
      <c r="I52" s="15" t="e">
        <f>LOOKUP(A52,Einzelmeldung!$B$9:$B$120,Einzelmeldung!$I$9:$I$120)</f>
        <v>#N/A</v>
      </c>
      <c r="J52" s="15" t="e">
        <f>LOOKUP(#REF!,Einzelmeldung!$A$9:$A$120,Einzelmeldung!$J$9:$J$120)</f>
        <v>#REF!</v>
      </c>
      <c r="K52" s="15" t="e">
        <f>LOOKUP(A52,Einzelmeldung!$B$9:$B$120,Einzelmeldung!#REF!)</f>
        <v>#REF!</v>
      </c>
      <c r="L52" s="15" t="e">
        <f>LOOKUP(A52,Einzelmeldung!$B$9:$B$120,Einzelmeldung!$K$9:$K$120)</f>
        <v>#N/A</v>
      </c>
      <c r="M52" s="15" t="e">
        <f>LOOKUP(A52,Einzelmeldung!$B$9:$B$120,Einzelmeldung!$L$9:$L$120)</f>
        <v>#N/A</v>
      </c>
      <c r="N52" s="15" t="e">
        <f>LOOKUP(A52,Einzelmeldung!$B$9:$B$120,Einzelmeldung!$M$9:$M$120)</f>
        <v>#N/A</v>
      </c>
      <c r="O52" s="15" t="e">
        <f>LOOKUP(A52,Einzelmeldung!$B$9:$B$120,Einzelmeldung!$N$9:$N$120)</f>
        <v>#N/A</v>
      </c>
      <c r="P52" s="15" t="e">
        <f>LOOKUP(A52,Einzelmeldung!$B$9:$B$120,Einzelmeldung!$O$9:$O$120)</f>
        <v>#N/A</v>
      </c>
      <c r="Q52" s="15" t="e">
        <f>LOOKUP(A52,Einzelmeldung!$B$9:$B$120,Einzelmeldung!$P$9:$P$120)</f>
        <v>#N/A</v>
      </c>
    </row>
    <row r="53" spans="1:17" ht="16.05" customHeight="1" x14ac:dyDescent="0.4">
      <c r="A53" s="19"/>
      <c r="B53" s="30"/>
      <c r="C53" s="9"/>
      <c r="D53" s="15" t="e">
        <f>LOOKUP(A53,Einzelmeldung!$B$10:$B$120,Einzelmeldung!$D$10:$D$120)</f>
        <v>#N/A</v>
      </c>
      <c r="E53" s="15" t="e">
        <f>LOOKUP(#REF!,Einzelmeldung!$A$9:$A$120,Einzelmeldung!$E$9:$E$120)</f>
        <v>#REF!</v>
      </c>
      <c r="F53" s="15" t="e">
        <f>LOOKUP(A53,Einzelmeldung!$B$9:$B$120,Einzelmeldung!$F$9:$F$120)</f>
        <v>#N/A</v>
      </c>
      <c r="G53" s="15" t="e">
        <f>LOOKUP(#REF!,Einzelmeldung!$A$9:$A$120,Einzelmeldung!$G$9:$G$120)</f>
        <v>#REF!</v>
      </c>
      <c r="H53" s="15">
        <f>LOOKUP(A53,Einzelmeldung!$A$9:$A$120,Einzelmeldung!$H$9:$H$120)</f>
        <v>15</v>
      </c>
      <c r="I53" s="15" t="e">
        <f>LOOKUP(A53,Einzelmeldung!$B$9:$B$120,Einzelmeldung!$I$9:$I$120)</f>
        <v>#N/A</v>
      </c>
      <c r="J53" s="15" t="e">
        <f>LOOKUP(#REF!,Einzelmeldung!$A$9:$A$120,Einzelmeldung!$J$9:$J$120)</f>
        <v>#REF!</v>
      </c>
      <c r="K53" s="15" t="e">
        <f>LOOKUP(A53,Einzelmeldung!$B$9:$B$120,Einzelmeldung!#REF!)</f>
        <v>#REF!</v>
      </c>
      <c r="L53" s="15" t="e">
        <f>LOOKUP(A53,Einzelmeldung!$B$9:$B$120,Einzelmeldung!$K$9:$K$120)</f>
        <v>#N/A</v>
      </c>
      <c r="M53" s="15" t="e">
        <f>LOOKUP(A53,Einzelmeldung!$B$9:$B$120,Einzelmeldung!$L$9:$L$120)</f>
        <v>#N/A</v>
      </c>
      <c r="N53" s="15" t="e">
        <f>LOOKUP(A53,Einzelmeldung!$B$9:$B$120,Einzelmeldung!$M$9:$M$120)</f>
        <v>#N/A</v>
      </c>
      <c r="O53" s="15" t="e">
        <f>LOOKUP(A53,Einzelmeldung!$B$9:$B$120,Einzelmeldung!$N$9:$N$120)</f>
        <v>#N/A</v>
      </c>
      <c r="P53" s="15" t="e">
        <f>LOOKUP(A53,Einzelmeldung!$B$9:$B$120,Einzelmeldung!$O$9:$O$120)</f>
        <v>#N/A</v>
      </c>
      <c r="Q53" s="15" t="e">
        <f>LOOKUP(A53,Einzelmeldung!$B$9:$B$120,Einzelmeldung!$P$9:$P$120)</f>
        <v>#N/A</v>
      </c>
    </row>
    <row r="54" spans="1:17" ht="16.05" customHeight="1" x14ac:dyDescent="0.4">
      <c r="A54" s="19"/>
      <c r="B54" s="30"/>
      <c r="C54" s="9"/>
      <c r="D54" s="15" t="e">
        <f>LOOKUP(A54,Einzelmeldung!$B$10:$B$120,Einzelmeldung!$D$10:$D$120)</f>
        <v>#N/A</v>
      </c>
      <c r="E54" s="15" t="e">
        <f>LOOKUP(#REF!,Einzelmeldung!$A$9:$A$120,Einzelmeldung!$E$9:$E$120)</f>
        <v>#REF!</v>
      </c>
      <c r="F54" s="15" t="e">
        <f>LOOKUP(A54,Einzelmeldung!$B$9:$B$120,Einzelmeldung!$F$9:$F$120)</f>
        <v>#N/A</v>
      </c>
      <c r="G54" s="15" t="e">
        <f>LOOKUP(#REF!,Einzelmeldung!$A$9:$A$120,Einzelmeldung!$G$9:$G$120)</f>
        <v>#REF!</v>
      </c>
      <c r="H54" s="15">
        <f>LOOKUP(A54,Einzelmeldung!$A$9:$A$120,Einzelmeldung!$H$9:$H$120)</f>
        <v>15</v>
      </c>
      <c r="I54" s="15" t="e">
        <f>LOOKUP(A54,Einzelmeldung!$B$9:$B$120,Einzelmeldung!$I$9:$I$120)</f>
        <v>#N/A</v>
      </c>
      <c r="J54" s="15" t="e">
        <f>LOOKUP(#REF!,Einzelmeldung!$A$9:$A$120,Einzelmeldung!$J$9:$J$120)</f>
        <v>#REF!</v>
      </c>
      <c r="K54" s="15" t="e">
        <f>LOOKUP(A54,Einzelmeldung!$B$9:$B$120,Einzelmeldung!#REF!)</f>
        <v>#REF!</v>
      </c>
      <c r="L54" s="15" t="e">
        <f>LOOKUP(A54,Einzelmeldung!$B$9:$B$120,Einzelmeldung!$K$9:$K$120)</f>
        <v>#N/A</v>
      </c>
      <c r="M54" s="15" t="e">
        <f>LOOKUP(A54,Einzelmeldung!$B$9:$B$120,Einzelmeldung!$L$9:$L$120)</f>
        <v>#N/A</v>
      </c>
      <c r="N54" s="15" t="e">
        <f>LOOKUP(A54,Einzelmeldung!$B$9:$B$120,Einzelmeldung!$M$9:$M$120)</f>
        <v>#N/A</v>
      </c>
      <c r="O54" s="15" t="e">
        <f>LOOKUP(A54,Einzelmeldung!$B$9:$B$120,Einzelmeldung!$N$9:$N$120)</f>
        <v>#N/A</v>
      </c>
      <c r="P54" s="15" t="e">
        <f>LOOKUP(A54,Einzelmeldung!$B$9:$B$120,Einzelmeldung!$O$9:$O$120)</f>
        <v>#N/A</v>
      </c>
      <c r="Q54" s="15" t="e">
        <f>LOOKUP(A54,Einzelmeldung!$B$9:$B$120,Einzelmeldung!$P$9:$P$120)</f>
        <v>#N/A</v>
      </c>
    </row>
    <row r="55" spans="1:17" ht="16.05" customHeight="1" x14ac:dyDescent="0.4">
      <c r="N55" s="23"/>
      <c r="O55" s="23"/>
      <c r="P55" s="23"/>
    </row>
    <row r="56" spans="1:17" ht="16.05" customHeight="1" x14ac:dyDescent="0.4">
      <c r="A56" s="4" t="s">
        <v>47</v>
      </c>
      <c r="B56" s="29"/>
      <c r="N56" s="35" t="s">
        <v>16</v>
      </c>
      <c r="O56" s="35"/>
      <c r="P56" s="35"/>
    </row>
    <row r="57" spans="1:17" s="6" customFormat="1" ht="16.05" customHeight="1" x14ac:dyDescent="0.25">
      <c r="A57" s="8" t="s">
        <v>17</v>
      </c>
      <c r="B57" s="27"/>
      <c r="C57" s="8" t="s">
        <v>18</v>
      </c>
      <c r="D57" s="8" t="s">
        <v>19</v>
      </c>
      <c r="E57" s="8" t="s">
        <v>2</v>
      </c>
      <c r="F57" s="8" t="s">
        <v>20</v>
      </c>
      <c r="G57" s="8" t="s">
        <v>21</v>
      </c>
      <c r="H57" s="8" t="s">
        <v>22</v>
      </c>
      <c r="I57" s="8" t="s">
        <v>23</v>
      </c>
      <c r="J57" s="8" t="s">
        <v>24</v>
      </c>
      <c r="K57" s="8" t="s">
        <v>25</v>
      </c>
      <c r="L57" s="8" t="s">
        <v>26</v>
      </c>
      <c r="M57" s="8" t="s">
        <v>27</v>
      </c>
      <c r="N57" s="8" t="s">
        <v>28</v>
      </c>
      <c r="O57" s="8" t="s">
        <v>29</v>
      </c>
      <c r="P57" s="8" t="s">
        <v>30</v>
      </c>
      <c r="Q57" s="8" t="s">
        <v>31</v>
      </c>
    </row>
    <row r="58" spans="1:17" ht="16.05" customHeight="1" x14ac:dyDescent="0.4">
      <c r="A58" s="19"/>
      <c r="B58" s="30"/>
      <c r="C58" s="9"/>
      <c r="D58" s="15" t="e">
        <f>LOOKUP(A58,Einzelmeldung!$B$10:$B$120,Einzelmeldung!$D$10:$D$120)</f>
        <v>#N/A</v>
      </c>
      <c r="E58" s="15" t="e">
        <f>LOOKUP(#REF!,Einzelmeldung!$A$9:$A$120,Einzelmeldung!$E$9:$E$120)</f>
        <v>#REF!</v>
      </c>
      <c r="F58" s="15" t="e">
        <f>LOOKUP(A58,Einzelmeldung!$B$9:$B$120,Einzelmeldung!$F$9:$F$120)</f>
        <v>#N/A</v>
      </c>
      <c r="G58" s="15" t="e">
        <f>LOOKUP(#REF!,Einzelmeldung!$A$9:$A$120,Einzelmeldung!$G$9:$G$120)</f>
        <v>#REF!</v>
      </c>
      <c r="H58" s="15">
        <f>LOOKUP(A58,Einzelmeldung!$A$9:$A$120,Einzelmeldung!$H$9:$H$120)</f>
        <v>15</v>
      </c>
      <c r="I58" s="15" t="e">
        <f>LOOKUP(A58,Einzelmeldung!$B$9:$B$120,Einzelmeldung!$I$9:$I$120)</f>
        <v>#N/A</v>
      </c>
      <c r="J58" s="15" t="e">
        <f>LOOKUP(#REF!,Einzelmeldung!$A$9:$A$120,Einzelmeldung!$J$9:$J$120)</f>
        <v>#REF!</v>
      </c>
      <c r="K58" s="15" t="e">
        <f>LOOKUP(A58,Einzelmeldung!$B$9:$B$120,Einzelmeldung!#REF!)</f>
        <v>#REF!</v>
      </c>
      <c r="L58" s="15" t="e">
        <f>LOOKUP(A58,Einzelmeldung!$B$9:$B$120,Einzelmeldung!$K$9:$K$120)</f>
        <v>#N/A</v>
      </c>
      <c r="M58" s="15" t="e">
        <f>LOOKUP(A58,Einzelmeldung!$B$9:$B$120,Einzelmeldung!$L$9:$L$120)</f>
        <v>#N/A</v>
      </c>
      <c r="N58" s="15" t="e">
        <f>LOOKUP(A58,Einzelmeldung!$B$9:$B$120,Einzelmeldung!$M$9:$M$120)</f>
        <v>#N/A</v>
      </c>
      <c r="O58" s="15" t="e">
        <f>LOOKUP(A58,Einzelmeldung!$B$9:$B$120,Einzelmeldung!$N$9:$N$120)</f>
        <v>#N/A</v>
      </c>
      <c r="P58" s="15" t="e">
        <f>LOOKUP(A58,Einzelmeldung!$B$9:$B$120,Einzelmeldung!$O$9:$O$120)</f>
        <v>#N/A</v>
      </c>
      <c r="Q58" s="15" t="e">
        <f>LOOKUP(A58,Einzelmeldung!$B$9:$B$120,Einzelmeldung!$P$9:$P$120)</f>
        <v>#N/A</v>
      </c>
    </row>
    <row r="59" spans="1:17" ht="16.05" customHeight="1" x14ac:dyDescent="0.4">
      <c r="A59" s="19"/>
      <c r="B59" s="30"/>
      <c r="C59" s="9"/>
      <c r="D59" s="15" t="e">
        <f>LOOKUP(A59,Einzelmeldung!$B$10:$B$120,Einzelmeldung!$D$10:$D$120)</f>
        <v>#N/A</v>
      </c>
      <c r="E59" s="15" t="e">
        <f>LOOKUP(#REF!,Einzelmeldung!$A$9:$A$120,Einzelmeldung!$E$9:$E$120)</f>
        <v>#REF!</v>
      </c>
      <c r="F59" s="15" t="e">
        <f>LOOKUP(A59,Einzelmeldung!$B$9:$B$120,Einzelmeldung!$F$9:$F$120)</f>
        <v>#N/A</v>
      </c>
      <c r="G59" s="15" t="e">
        <f>LOOKUP(#REF!,Einzelmeldung!$A$9:$A$120,Einzelmeldung!$G$9:$G$120)</f>
        <v>#REF!</v>
      </c>
      <c r="H59" s="15">
        <f>LOOKUP(A59,Einzelmeldung!$A$9:$A$120,Einzelmeldung!$H$9:$H$120)</f>
        <v>15</v>
      </c>
      <c r="I59" s="15" t="e">
        <f>LOOKUP(A59,Einzelmeldung!$B$9:$B$120,Einzelmeldung!$I$9:$I$120)</f>
        <v>#N/A</v>
      </c>
      <c r="J59" s="15" t="e">
        <f>LOOKUP(#REF!,Einzelmeldung!$A$9:$A$120,Einzelmeldung!$J$9:$J$120)</f>
        <v>#REF!</v>
      </c>
      <c r="K59" s="15" t="e">
        <f>LOOKUP(A59,Einzelmeldung!$B$9:$B$120,Einzelmeldung!#REF!)</f>
        <v>#REF!</v>
      </c>
      <c r="L59" s="15" t="e">
        <f>LOOKUP(A59,Einzelmeldung!$B$9:$B$120,Einzelmeldung!$K$9:$K$120)</f>
        <v>#N/A</v>
      </c>
      <c r="M59" s="15" t="e">
        <f>LOOKUP(A59,Einzelmeldung!$B$9:$B$120,Einzelmeldung!$L$9:$L$120)</f>
        <v>#N/A</v>
      </c>
      <c r="N59" s="15" t="e">
        <f>LOOKUP(A59,Einzelmeldung!$B$9:$B$120,Einzelmeldung!$M$9:$M$120)</f>
        <v>#N/A</v>
      </c>
      <c r="O59" s="15" t="e">
        <f>LOOKUP(A59,Einzelmeldung!$B$9:$B$120,Einzelmeldung!$N$9:$N$120)</f>
        <v>#N/A</v>
      </c>
      <c r="P59" s="15" t="e">
        <f>LOOKUP(A59,Einzelmeldung!$B$9:$B$120,Einzelmeldung!$O$9:$O$120)</f>
        <v>#N/A</v>
      </c>
      <c r="Q59" s="15" t="e">
        <f>LOOKUP(A59,Einzelmeldung!$B$9:$B$120,Einzelmeldung!$P$9:$P$120)</f>
        <v>#N/A</v>
      </c>
    </row>
    <row r="60" spans="1:17" ht="16.05" customHeight="1" x14ac:dyDescent="0.4">
      <c r="A60" s="19"/>
      <c r="B60" s="30"/>
      <c r="C60" s="9"/>
      <c r="D60" s="15" t="e">
        <f>LOOKUP(A60,Einzelmeldung!$B$10:$B$120,Einzelmeldung!$D$10:$D$120)</f>
        <v>#N/A</v>
      </c>
      <c r="E60" s="15" t="e">
        <f>LOOKUP(#REF!,Einzelmeldung!$A$9:$A$120,Einzelmeldung!$E$9:$E$120)</f>
        <v>#REF!</v>
      </c>
      <c r="F60" s="15" t="e">
        <f>LOOKUP(A60,Einzelmeldung!$B$9:$B$120,Einzelmeldung!$F$9:$F$120)</f>
        <v>#N/A</v>
      </c>
      <c r="G60" s="15" t="e">
        <f>LOOKUP(#REF!,Einzelmeldung!$A$9:$A$120,Einzelmeldung!$G$9:$G$120)</f>
        <v>#REF!</v>
      </c>
      <c r="H60" s="15">
        <f>LOOKUP(A60,Einzelmeldung!$A$9:$A$120,Einzelmeldung!$H$9:$H$120)</f>
        <v>15</v>
      </c>
      <c r="I60" s="15" t="e">
        <f>LOOKUP(A60,Einzelmeldung!$B$9:$B$120,Einzelmeldung!$I$9:$I$120)</f>
        <v>#N/A</v>
      </c>
      <c r="J60" s="15" t="e">
        <f>LOOKUP(#REF!,Einzelmeldung!$A$9:$A$120,Einzelmeldung!$J$9:$J$120)</f>
        <v>#REF!</v>
      </c>
      <c r="K60" s="15" t="e">
        <f>LOOKUP(A60,Einzelmeldung!$B$9:$B$120,Einzelmeldung!#REF!)</f>
        <v>#REF!</v>
      </c>
      <c r="L60" s="15" t="e">
        <f>LOOKUP(A60,Einzelmeldung!$B$9:$B$120,Einzelmeldung!$K$9:$K$120)</f>
        <v>#N/A</v>
      </c>
      <c r="M60" s="15" t="e">
        <f>LOOKUP(A60,Einzelmeldung!$B$9:$B$120,Einzelmeldung!$L$9:$L$120)</f>
        <v>#N/A</v>
      </c>
      <c r="N60" s="15" t="e">
        <f>LOOKUP(A60,Einzelmeldung!$B$9:$B$120,Einzelmeldung!$M$9:$M$120)</f>
        <v>#N/A</v>
      </c>
      <c r="O60" s="15" t="e">
        <f>LOOKUP(A60,Einzelmeldung!$B$9:$B$120,Einzelmeldung!$N$9:$N$120)</f>
        <v>#N/A</v>
      </c>
      <c r="P60" s="15" t="e">
        <f>LOOKUP(A60,Einzelmeldung!$B$9:$B$120,Einzelmeldung!$O$9:$O$120)</f>
        <v>#N/A</v>
      </c>
      <c r="Q60" s="15" t="e">
        <f>LOOKUP(A60,Einzelmeldung!$B$9:$B$120,Einzelmeldung!$P$9:$P$120)</f>
        <v>#N/A</v>
      </c>
    </row>
    <row r="61" spans="1:17" ht="16.05" customHeight="1" x14ac:dyDescent="0.4">
      <c r="N61" s="23"/>
      <c r="O61" s="23"/>
      <c r="P61" s="23"/>
    </row>
    <row r="62" spans="1:17" ht="16.05" customHeight="1" x14ac:dyDescent="0.4">
      <c r="A62" s="4" t="s">
        <v>48</v>
      </c>
      <c r="B62" s="29"/>
      <c r="N62" s="35" t="s">
        <v>16</v>
      </c>
      <c r="O62" s="35"/>
      <c r="P62" s="35"/>
    </row>
    <row r="63" spans="1:17" s="6" customFormat="1" ht="16.05" customHeight="1" x14ac:dyDescent="0.25">
      <c r="A63" s="8" t="s">
        <v>17</v>
      </c>
      <c r="B63" s="27"/>
      <c r="C63" s="8" t="s">
        <v>18</v>
      </c>
      <c r="D63" s="8" t="s">
        <v>19</v>
      </c>
      <c r="E63" s="8" t="s">
        <v>2</v>
      </c>
      <c r="F63" s="8" t="s">
        <v>20</v>
      </c>
      <c r="G63" s="8" t="s">
        <v>21</v>
      </c>
      <c r="H63" s="8" t="s">
        <v>22</v>
      </c>
      <c r="I63" s="8" t="s">
        <v>23</v>
      </c>
      <c r="J63" s="8" t="s">
        <v>24</v>
      </c>
      <c r="K63" s="8" t="s">
        <v>25</v>
      </c>
      <c r="L63" s="8" t="s">
        <v>26</v>
      </c>
      <c r="M63" s="8" t="s">
        <v>27</v>
      </c>
      <c r="N63" s="8" t="s">
        <v>28</v>
      </c>
      <c r="O63" s="8" t="s">
        <v>29</v>
      </c>
      <c r="P63" s="8" t="s">
        <v>30</v>
      </c>
      <c r="Q63" s="8" t="s">
        <v>31</v>
      </c>
    </row>
    <row r="64" spans="1:17" ht="16.05" customHeight="1" x14ac:dyDescent="0.4">
      <c r="A64" s="19"/>
      <c r="B64" s="30"/>
      <c r="C64" s="9"/>
      <c r="D64" s="15" t="e">
        <f>LOOKUP(A64,Einzelmeldung!$B$10:$B$120,Einzelmeldung!$D$10:$D$120)</f>
        <v>#N/A</v>
      </c>
      <c r="E64" s="15" t="e">
        <f>LOOKUP(#REF!,Einzelmeldung!$A$9:$A$120,Einzelmeldung!$E$9:$E$120)</f>
        <v>#REF!</v>
      </c>
      <c r="F64" s="15" t="e">
        <f>LOOKUP(A64,Einzelmeldung!$B$9:$B$120,Einzelmeldung!$F$9:$F$120)</f>
        <v>#N/A</v>
      </c>
      <c r="G64" s="15" t="e">
        <f>LOOKUP(#REF!,Einzelmeldung!$A$9:$A$120,Einzelmeldung!$G$9:$G$120)</f>
        <v>#REF!</v>
      </c>
      <c r="H64" s="15">
        <f>LOOKUP(A64,Einzelmeldung!$A$9:$A$120,Einzelmeldung!$H$9:$H$120)</f>
        <v>15</v>
      </c>
      <c r="I64" s="15" t="e">
        <f>LOOKUP(A64,Einzelmeldung!$B$9:$B$120,Einzelmeldung!$I$9:$I$120)</f>
        <v>#N/A</v>
      </c>
      <c r="J64" s="15" t="e">
        <f>LOOKUP(#REF!,Einzelmeldung!$A$9:$A$120,Einzelmeldung!$J$9:$J$120)</f>
        <v>#REF!</v>
      </c>
      <c r="K64" s="15" t="e">
        <f>LOOKUP(A64,Einzelmeldung!$B$9:$B$120,Einzelmeldung!#REF!)</f>
        <v>#REF!</v>
      </c>
      <c r="L64" s="15" t="e">
        <f>LOOKUP(A64,Einzelmeldung!$B$9:$B$120,Einzelmeldung!$K$9:$K$120)</f>
        <v>#N/A</v>
      </c>
      <c r="M64" s="15" t="e">
        <f>LOOKUP(A64,Einzelmeldung!$B$9:$B$120,Einzelmeldung!$L$9:$L$120)</f>
        <v>#N/A</v>
      </c>
      <c r="N64" s="15" t="e">
        <f>LOOKUP(A64,Einzelmeldung!$B$9:$B$120,Einzelmeldung!$M$9:$M$120)</f>
        <v>#N/A</v>
      </c>
      <c r="O64" s="15" t="e">
        <f>LOOKUP(A64,Einzelmeldung!$B$9:$B$120,Einzelmeldung!$N$9:$N$120)</f>
        <v>#N/A</v>
      </c>
      <c r="P64" s="15" t="e">
        <f>LOOKUP(A64,Einzelmeldung!$B$9:$B$120,Einzelmeldung!$O$9:$O$120)</f>
        <v>#N/A</v>
      </c>
      <c r="Q64" s="15" t="e">
        <f>LOOKUP(A64,Einzelmeldung!$B$9:$B$120,Einzelmeldung!$P$9:$P$120)</f>
        <v>#N/A</v>
      </c>
    </row>
    <row r="65" spans="1:17" ht="16.05" customHeight="1" x14ac:dyDescent="0.4">
      <c r="A65" s="19"/>
      <c r="B65" s="30"/>
      <c r="C65" s="9"/>
      <c r="D65" s="15" t="e">
        <f>LOOKUP(A65,Einzelmeldung!$B$10:$B$120,Einzelmeldung!$D$10:$D$120)</f>
        <v>#N/A</v>
      </c>
      <c r="E65" s="15" t="e">
        <f>LOOKUP(#REF!,Einzelmeldung!$A$9:$A$120,Einzelmeldung!$E$9:$E$120)</f>
        <v>#REF!</v>
      </c>
      <c r="F65" s="15" t="e">
        <f>LOOKUP(A65,Einzelmeldung!$B$9:$B$120,Einzelmeldung!$F$9:$F$120)</f>
        <v>#N/A</v>
      </c>
      <c r="G65" s="15" t="e">
        <f>LOOKUP(#REF!,Einzelmeldung!$A$9:$A$120,Einzelmeldung!$G$9:$G$120)</f>
        <v>#REF!</v>
      </c>
      <c r="H65" s="15">
        <f>LOOKUP(A65,Einzelmeldung!$A$9:$A$120,Einzelmeldung!$H$9:$H$120)</f>
        <v>15</v>
      </c>
      <c r="I65" s="15" t="e">
        <f>LOOKUP(A65,Einzelmeldung!$B$9:$B$120,Einzelmeldung!$I$9:$I$120)</f>
        <v>#N/A</v>
      </c>
      <c r="J65" s="15" t="e">
        <f>LOOKUP(#REF!,Einzelmeldung!$A$9:$A$120,Einzelmeldung!$J$9:$J$120)</f>
        <v>#REF!</v>
      </c>
      <c r="K65" s="15" t="e">
        <f>LOOKUP(A65,Einzelmeldung!$B$9:$B$120,Einzelmeldung!#REF!)</f>
        <v>#REF!</v>
      </c>
      <c r="L65" s="15" t="e">
        <f>LOOKUP(A65,Einzelmeldung!$B$9:$B$120,Einzelmeldung!$K$9:$K$120)</f>
        <v>#N/A</v>
      </c>
      <c r="M65" s="15" t="e">
        <f>LOOKUP(A65,Einzelmeldung!$B$9:$B$120,Einzelmeldung!$L$9:$L$120)</f>
        <v>#N/A</v>
      </c>
      <c r="N65" s="15" t="e">
        <f>LOOKUP(A65,Einzelmeldung!$B$9:$B$120,Einzelmeldung!$M$9:$M$120)</f>
        <v>#N/A</v>
      </c>
      <c r="O65" s="15" t="e">
        <f>LOOKUP(A65,Einzelmeldung!$B$9:$B$120,Einzelmeldung!$N$9:$N$120)</f>
        <v>#N/A</v>
      </c>
      <c r="P65" s="15" t="e">
        <f>LOOKUP(A65,Einzelmeldung!$B$9:$B$120,Einzelmeldung!$O$9:$O$120)</f>
        <v>#N/A</v>
      </c>
      <c r="Q65" s="15" t="e">
        <f>LOOKUP(A65,Einzelmeldung!$B$9:$B$120,Einzelmeldung!$P$9:$P$120)</f>
        <v>#N/A</v>
      </c>
    </row>
    <row r="66" spans="1:17" ht="16.05" customHeight="1" x14ac:dyDescent="0.4">
      <c r="A66" s="19"/>
      <c r="B66" s="30"/>
      <c r="C66" s="9"/>
      <c r="D66" s="15" t="e">
        <f>LOOKUP(A66,Einzelmeldung!$B$10:$B$120,Einzelmeldung!$D$10:$D$120)</f>
        <v>#N/A</v>
      </c>
      <c r="E66" s="15" t="e">
        <f>LOOKUP(#REF!,Einzelmeldung!$A$9:$A$120,Einzelmeldung!$E$9:$E$120)</f>
        <v>#REF!</v>
      </c>
      <c r="F66" s="15" t="e">
        <f>LOOKUP(A66,Einzelmeldung!$B$9:$B$120,Einzelmeldung!$F$9:$F$120)</f>
        <v>#N/A</v>
      </c>
      <c r="G66" s="15" t="e">
        <f>LOOKUP(#REF!,Einzelmeldung!$A$9:$A$120,Einzelmeldung!$G$9:$G$120)</f>
        <v>#REF!</v>
      </c>
      <c r="H66" s="15">
        <f>LOOKUP(A66,Einzelmeldung!$A$9:$A$120,Einzelmeldung!$H$9:$H$120)</f>
        <v>15</v>
      </c>
      <c r="I66" s="15" t="e">
        <f>LOOKUP(A66,Einzelmeldung!$B$9:$B$120,Einzelmeldung!$I$9:$I$120)</f>
        <v>#N/A</v>
      </c>
      <c r="J66" s="15" t="e">
        <f>LOOKUP(#REF!,Einzelmeldung!$A$9:$A$120,Einzelmeldung!$J$9:$J$120)</f>
        <v>#REF!</v>
      </c>
      <c r="K66" s="15" t="e">
        <f>LOOKUP(A66,Einzelmeldung!$B$9:$B$120,Einzelmeldung!#REF!)</f>
        <v>#REF!</v>
      </c>
      <c r="L66" s="15" t="e">
        <f>LOOKUP(A66,Einzelmeldung!$B$9:$B$120,Einzelmeldung!$K$9:$K$120)</f>
        <v>#N/A</v>
      </c>
      <c r="M66" s="15" t="e">
        <f>LOOKUP(A66,Einzelmeldung!$B$9:$B$120,Einzelmeldung!$L$9:$L$120)</f>
        <v>#N/A</v>
      </c>
      <c r="N66" s="15" t="e">
        <f>LOOKUP(A66,Einzelmeldung!$B$9:$B$120,Einzelmeldung!$M$9:$M$120)</f>
        <v>#N/A</v>
      </c>
      <c r="O66" s="15" t="e">
        <f>LOOKUP(A66,Einzelmeldung!$B$9:$B$120,Einzelmeldung!$N$9:$N$120)</f>
        <v>#N/A</v>
      </c>
      <c r="P66" s="15" t="e">
        <f>LOOKUP(A66,Einzelmeldung!$B$9:$B$120,Einzelmeldung!$O$9:$O$120)</f>
        <v>#N/A</v>
      </c>
      <c r="Q66" s="15" t="e">
        <f>LOOKUP(A66,Einzelmeldung!$B$9:$B$120,Einzelmeldung!$P$9:$P$120)</f>
        <v>#N/A</v>
      </c>
    </row>
    <row r="67" spans="1:17" ht="16.05" customHeight="1" x14ac:dyDescent="0.4">
      <c r="N67" s="23"/>
      <c r="O67" s="23"/>
      <c r="P67" s="23"/>
    </row>
    <row r="68" spans="1:17" ht="16.05" customHeight="1" x14ac:dyDescent="0.4">
      <c r="A68" s="4" t="s">
        <v>49</v>
      </c>
      <c r="B68" s="29"/>
      <c r="N68" s="35" t="s">
        <v>16</v>
      </c>
      <c r="O68" s="35"/>
      <c r="P68" s="35"/>
    </row>
    <row r="69" spans="1:17" s="6" customFormat="1" ht="16.05" customHeight="1" x14ac:dyDescent="0.25">
      <c r="A69" s="8" t="s">
        <v>17</v>
      </c>
      <c r="B69" s="27"/>
      <c r="C69" s="8" t="s">
        <v>18</v>
      </c>
      <c r="D69" s="8" t="s">
        <v>19</v>
      </c>
      <c r="E69" s="8" t="s">
        <v>2</v>
      </c>
      <c r="F69" s="8" t="s">
        <v>20</v>
      </c>
      <c r="G69" s="8" t="s">
        <v>21</v>
      </c>
      <c r="H69" s="8" t="s">
        <v>22</v>
      </c>
      <c r="I69" s="8" t="s">
        <v>23</v>
      </c>
      <c r="J69" s="8" t="s">
        <v>24</v>
      </c>
      <c r="K69" s="8" t="s">
        <v>25</v>
      </c>
      <c r="L69" s="8" t="s">
        <v>26</v>
      </c>
      <c r="M69" s="8" t="s">
        <v>27</v>
      </c>
      <c r="N69" s="8" t="s">
        <v>28</v>
      </c>
      <c r="O69" s="8" t="s">
        <v>29</v>
      </c>
      <c r="P69" s="8" t="s">
        <v>30</v>
      </c>
      <c r="Q69" s="8" t="s">
        <v>31</v>
      </c>
    </row>
    <row r="70" spans="1:17" ht="16.05" customHeight="1" x14ac:dyDescent="0.4">
      <c r="A70" s="19"/>
      <c r="B70" s="30"/>
      <c r="C70" s="9"/>
      <c r="D70" s="15" t="e">
        <f>LOOKUP(A70,Einzelmeldung!$B$10:$B$120,Einzelmeldung!$D$10:$D$120)</f>
        <v>#N/A</v>
      </c>
      <c r="E70" s="15" t="e">
        <f>LOOKUP(#REF!,Einzelmeldung!$A$9:$A$120,Einzelmeldung!$E$9:$E$120)</f>
        <v>#REF!</v>
      </c>
      <c r="F70" s="15" t="e">
        <f>LOOKUP(A70,Einzelmeldung!$B$9:$B$120,Einzelmeldung!$F$9:$F$120)</f>
        <v>#N/A</v>
      </c>
      <c r="G70" s="15" t="e">
        <f>LOOKUP(#REF!,Einzelmeldung!$A$9:$A$120,Einzelmeldung!$G$9:$G$120)</f>
        <v>#REF!</v>
      </c>
      <c r="H70" s="15">
        <f>LOOKUP(A70,Einzelmeldung!$A$9:$A$120,Einzelmeldung!$H$9:$H$120)</f>
        <v>15</v>
      </c>
      <c r="I70" s="15" t="e">
        <f>LOOKUP(A70,Einzelmeldung!$B$9:$B$120,Einzelmeldung!$I$9:$I$120)</f>
        <v>#N/A</v>
      </c>
      <c r="J70" s="15" t="e">
        <f>LOOKUP(#REF!,Einzelmeldung!$A$9:$A$120,Einzelmeldung!$J$9:$J$120)</f>
        <v>#REF!</v>
      </c>
      <c r="K70" s="15" t="e">
        <f>LOOKUP(A70,Einzelmeldung!$B$9:$B$120,Einzelmeldung!#REF!)</f>
        <v>#REF!</v>
      </c>
      <c r="L70" s="15" t="e">
        <f>LOOKUP(A70,Einzelmeldung!$B$9:$B$120,Einzelmeldung!$K$9:$K$120)</f>
        <v>#N/A</v>
      </c>
      <c r="M70" s="15" t="e">
        <f>LOOKUP(A70,Einzelmeldung!$B$9:$B$120,Einzelmeldung!$L$9:$L$120)</f>
        <v>#N/A</v>
      </c>
      <c r="N70" s="15" t="e">
        <f>LOOKUP(A70,Einzelmeldung!$B$9:$B$120,Einzelmeldung!$M$9:$M$120)</f>
        <v>#N/A</v>
      </c>
      <c r="O70" s="15" t="e">
        <f>LOOKUP(A70,Einzelmeldung!$B$9:$B$120,Einzelmeldung!$N$9:$N$120)</f>
        <v>#N/A</v>
      </c>
      <c r="P70" s="15" t="e">
        <f>LOOKUP(A70,Einzelmeldung!$B$9:$B$120,Einzelmeldung!$O$9:$O$120)</f>
        <v>#N/A</v>
      </c>
      <c r="Q70" s="15" t="e">
        <f>LOOKUP(A70,Einzelmeldung!$B$9:$B$120,Einzelmeldung!$P$9:$P$120)</f>
        <v>#N/A</v>
      </c>
    </row>
    <row r="71" spans="1:17" ht="16.05" customHeight="1" x14ac:dyDescent="0.4">
      <c r="A71" s="19"/>
      <c r="B71" s="30"/>
      <c r="C71" s="9"/>
      <c r="D71" s="15" t="e">
        <f>LOOKUP(A71,Einzelmeldung!$B$10:$B$120,Einzelmeldung!$D$10:$D$120)</f>
        <v>#N/A</v>
      </c>
      <c r="E71" s="15" t="e">
        <f>LOOKUP(#REF!,Einzelmeldung!$A$9:$A$120,Einzelmeldung!$E$9:$E$120)</f>
        <v>#REF!</v>
      </c>
      <c r="F71" s="15" t="e">
        <f>LOOKUP(A71,Einzelmeldung!$B$9:$B$120,Einzelmeldung!$F$9:$F$120)</f>
        <v>#N/A</v>
      </c>
      <c r="G71" s="15" t="e">
        <f>LOOKUP(#REF!,Einzelmeldung!$A$9:$A$120,Einzelmeldung!$G$9:$G$120)</f>
        <v>#REF!</v>
      </c>
      <c r="H71" s="15">
        <f>LOOKUP(A71,Einzelmeldung!$A$9:$A$120,Einzelmeldung!$H$9:$H$120)</f>
        <v>15</v>
      </c>
      <c r="I71" s="15" t="e">
        <f>LOOKUP(A71,Einzelmeldung!$B$9:$B$120,Einzelmeldung!$I$9:$I$120)</f>
        <v>#N/A</v>
      </c>
      <c r="J71" s="15" t="e">
        <f>LOOKUP(#REF!,Einzelmeldung!$A$9:$A$120,Einzelmeldung!$J$9:$J$120)</f>
        <v>#REF!</v>
      </c>
      <c r="K71" s="15" t="e">
        <f>LOOKUP(A71,Einzelmeldung!$B$9:$B$120,Einzelmeldung!#REF!)</f>
        <v>#REF!</v>
      </c>
      <c r="L71" s="15" t="e">
        <f>LOOKUP(A71,Einzelmeldung!$B$9:$B$120,Einzelmeldung!$K$9:$K$120)</f>
        <v>#N/A</v>
      </c>
      <c r="M71" s="15" t="e">
        <f>LOOKUP(A71,Einzelmeldung!$B$9:$B$120,Einzelmeldung!$L$9:$L$120)</f>
        <v>#N/A</v>
      </c>
      <c r="N71" s="15" t="e">
        <f>LOOKUP(A71,Einzelmeldung!$B$9:$B$120,Einzelmeldung!$M$9:$M$120)</f>
        <v>#N/A</v>
      </c>
      <c r="O71" s="15" t="e">
        <f>LOOKUP(A71,Einzelmeldung!$B$9:$B$120,Einzelmeldung!$N$9:$N$120)</f>
        <v>#N/A</v>
      </c>
      <c r="P71" s="15" t="e">
        <f>LOOKUP(A71,Einzelmeldung!$B$9:$B$120,Einzelmeldung!$O$9:$O$120)</f>
        <v>#N/A</v>
      </c>
      <c r="Q71" s="15" t="e">
        <f>LOOKUP(A71,Einzelmeldung!$B$9:$B$120,Einzelmeldung!$P$9:$P$120)</f>
        <v>#N/A</v>
      </c>
    </row>
    <row r="72" spans="1:17" ht="16.05" customHeight="1" x14ac:dyDescent="0.4">
      <c r="A72" s="19"/>
      <c r="B72" s="30"/>
      <c r="C72" s="9"/>
      <c r="D72" s="15" t="e">
        <f>LOOKUP(A72,Einzelmeldung!$B$10:$B$120,Einzelmeldung!$D$10:$D$120)</f>
        <v>#N/A</v>
      </c>
      <c r="E72" s="15" t="e">
        <f>LOOKUP(#REF!,Einzelmeldung!$A$9:$A$120,Einzelmeldung!$E$9:$E$120)</f>
        <v>#REF!</v>
      </c>
      <c r="F72" s="15" t="e">
        <f>LOOKUP(A72,Einzelmeldung!$B$9:$B$120,Einzelmeldung!$F$9:$F$120)</f>
        <v>#N/A</v>
      </c>
      <c r="G72" s="15" t="e">
        <f>LOOKUP(#REF!,Einzelmeldung!$A$9:$A$120,Einzelmeldung!$G$9:$G$120)</f>
        <v>#REF!</v>
      </c>
      <c r="H72" s="15">
        <f>LOOKUP(A72,Einzelmeldung!$A$9:$A$120,Einzelmeldung!$H$9:$H$120)</f>
        <v>15</v>
      </c>
      <c r="I72" s="15" t="e">
        <f>LOOKUP(A72,Einzelmeldung!$B$9:$B$120,Einzelmeldung!$I$9:$I$120)</f>
        <v>#N/A</v>
      </c>
      <c r="J72" s="15" t="e">
        <f>LOOKUP(#REF!,Einzelmeldung!$A$9:$A$120,Einzelmeldung!$J$9:$J$120)</f>
        <v>#REF!</v>
      </c>
      <c r="K72" s="15" t="e">
        <f>LOOKUP(A72,Einzelmeldung!$B$9:$B$120,Einzelmeldung!#REF!)</f>
        <v>#REF!</v>
      </c>
      <c r="L72" s="15" t="e">
        <f>LOOKUP(A72,Einzelmeldung!$B$9:$B$120,Einzelmeldung!$K$9:$K$120)</f>
        <v>#N/A</v>
      </c>
      <c r="M72" s="15" t="e">
        <f>LOOKUP(A72,Einzelmeldung!$B$9:$B$120,Einzelmeldung!$L$9:$L$120)</f>
        <v>#N/A</v>
      </c>
      <c r="N72" s="15" t="e">
        <f>LOOKUP(A72,Einzelmeldung!$B$9:$B$120,Einzelmeldung!$M$9:$M$120)</f>
        <v>#N/A</v>
      </c>
      <c r="O72" s="15" t="e">
        <f>LOOKUP(A72,Einzelmeldung!$B$9:$B$120,Einzelmeldung!$N$9:$N$120)</f>
        <v>#N/A</v>
      </c>
      <c r="P72" s="15" t="e">
        <f>LOOKUP(A72,Einzelmeldung!$B$9:$B$120,Einzelmeldung!$O$9:$O$120)</f>
        <v>#N/A</v>
      </c>
      <c r="Q72" s="15" t="e">
        <f>LOOKUP(A72,Einzelmeldung!$B$9:$B$120,Einzelmeldung!$P$9:$P$120)</f>
        <v>#N/A</v>
      </c>
    </row>
    <row r="73" spans="1:17" ht="16.05" customHeight="1" x14ac:dyDescent="0.4">
      <c r="N73" s="23"/>
      <c r="O73" s="23"/>
      <c r="P73" s="23"/>
    </row>
    <row r="74" spans="1:17" ht="16.05" customHeight="1" x14ac:dyDescent="0.4">
      <c r="A74" s="4" t="s">
        <v>50</v>
      </c>
      <c r="B74" s="29"/>
      <c r="N74" s="35" t="s">
        <v>16</v>
      </c>
      <c r="O74" s="35"/>
      <c r="P74" s="35"/>
    </row>
    <row r="75" spans="1:17" s="6" customFormat="1" ht="16.05" customHeight="1" x14ac:dyDescent="0.25">
      <c r="A75" s="8" t="s">
        <v>17</v>
      </c>
      <c r="B75" s="27"/>
      <c r="C75" s="8" t="s">
        <v>18</v>
      </c>
      <c r="D75" s="8" t="s">
        <v>19</v>
      </c>
      <c r="E75" s="8" t="s">
        <v>2</v>
      </c>
      <c r="F75" s="8" t="s">
        <v>20</v>
      </c>
      <c r="G75" s="8" t="s">
        <v>21</v>
      </c>
      <c r="H75" s="8" t="s">
        <v>22</v>
      </c>
      <c r="I75" s="8" t="s">
        <v>23</v>
      </c>
      <c r="J75" s="8" t="s">
        <v>24</v>
      </c>
      <c r="K75" s="8" t="s">
        <v>25</v>
      </c>
      <c r="L75" s="8" t="s">
        <v>26</v>
      </c>
      <c r="M75" s="8" t="s">
        <v>27</v>
      </c>
      <c r="N75" s="8" t="s">
        <v>28</v>
      </c>
      <c r="O75" s="8" t="s">
        <v>29</v>
      </c>
      <c r="P75" s="8" t="s">
        <v>30</v>
      </c>
      <c r="Q75" s="8" t="s">
        <v>31</v>
      </c>
    </row>
    <row r="76" spans="1:17" ht="16.05" customHeight="1" x14ac:dyDescent="0.4">
      <c r="A76" s="19"/>
      <c r="B76" s="30"/>
      <c r="C76" s="9"/>
      <c r="D76" s="15" t="e">
        <f>LOOKUP(A76,Einzelmeldung!$B$10:$B$120,Einzelmeldung!$D$10:$D$120)</f>
        <v>#N/A</v>
      </c>
      <c r="E76" s="15" t="e">
        <f>LOOKUP(#REF!,Einzelmeldung!$A$9:$A$120,Einzelmeldung!$E$9:$E$120)</f>
        <v>#REF!</v>
      </c>
      <c r="F76" s="15" t="e">
        <f>LOOKUP(A76,Einzelmeldung!$B$9:$B$120,Einzelmeldung!$F$9:$F$120)</f>
        <v>#N/A</v>
      </c>
      <c r="G76" s="15" t="e">
        <f>LOOKUP(#REF!,Einzelmeldung!$A$9:$A$120,Einzelmeldung!$G$9:$G$120)</f>
        <v>#REF!</v>
      </c>
      <c r="H76" s="15">
        <f>LOOKUP(A76,Einzelmeldung!$A$9:$A$120,Einzelmeldung!$H$9:$H$120)</f>
        <v>15</v>
      </c>
      <c r="I76" s="15" t="e">
        <f>LOOKUP(A76,Einzelmeldung!$B$9:$B$120,Einzelmeldung!$I$9:$I$120)</f>
        <v>#N/A</v>
      </c>
      <c r="J76" s="15" t="e">
        <f>LOOKUP(#REF!,Einzelmeldung!$A$9:$A$120,Einzelmeldung!$J$9:$J$120)</f>
        <v>#REF!</v>
      </c>
      <c r="K76" s="15" t="e">
        <f>LOOKUP(A76,Einzelmeldung!$B$9:$B$120,Einzelmeldung!#REF!)</f>
        <v>#REF!</v>
      </c>
      <c r="L76" s="15" t="e">
        <f>LOOKUP(A76,Einzelmeldung!$B$9:$B$120,Einzelmeldung!$K$9:$K$120)</f>
        <v>#N/A</v>
      </c>
      <c r="M76" s="15" t="e">
        <f>LOOKUP(A76,Einzelmeldung!$B$9:$B$120,Einzelmeldung!$L$9:$L$120)</f>
        <v>#N/A</v>
      </c>
      <c r="N76" s="15" t="e">
        <f>LOOKUP(A76,Einzelmeldung!$B$9:$B$120,Einzelmeldung!$M$9:$M$120)</f>
        <v>#N/A</v>
      </c>
      <c r="O76" s="15" t="e">
        <f>LOOKUP(A76,Einzelmeldung!$B$9:$B$120,Einzelmeldung!$N$9:$N$120)</f>
        <v>#N/A</v>
      </c>
      <c r="P76" s="15" t="e">
        <f>LOOKUP(A76,Einzelmeldung!$B$9:$B$120,Einzelmeldung!$O$9:$O$120)</f>
        <v>#N/A</v>
      </c>
      <c r="Q76" s="15" t="e">
        <f>LOOKUP(A76,Einzelmeldung!$B$9:$B$120,Einzelmeldung!$P$9:$P$120)</f>
        <v>#N/A</v>
      </c>
    </row>
    <row r="77" spans="1:17" ht="16.05" customHeight="1" x14ac:dyDescent="0.4">
      <c r="A77" s="19"/>
      <c r="B77" s="30"/>
      <c r="C77" s="9"/>
      <c r="D77" s="15" t="e">
        <f>LOOKUP(A77,Einzelmeldung!$B$10:$B$120,Einzelmeldung!$D$10:$D$120)</f>
        <v>#N/A</v>
      </c>
      <c r="E77" s="15" t="e">
        <f>LOOKUP(#REF!,Einzelmeldung!$A$9:$A$120,Einzelmeldung!$E$9:$E$120)</f>
        <v>#REF!</v>
      </c>
      <c r="F77" s="15" t="e">
        <f>LOOKUP(A77,Einzelmeldung!$B$9:$B$120,Einzelmeldung!$F$9:$F$120)</f>
        <v>#N/A</v>
      </c>
      <c r="G77" s="15" t="e">
        <f>LOOKUP(#REF!,Einzelmeldung!$A$9:$A$120,Einzelmeldung!$G$9:$G$120)</f>
        <v>#REF!</v>
      </c>
      <c r="H77" s="15">
        <f>LOOKUP(A77,Einzelmeldung!$A$9:$A$120,Einzelmeldung!$H$9:$H$120)</f>
        <v>15</v>
      </c>
      <c r="I77" s="15" t="e">
        <f>LOOKUP(A77,Einzelmeldung!$B$9:$B$120,Einzelmeldung!$I$9:$I$120)</f>
        <v>#N/A</v>
      </c>
      <c r="J77" s="15" t="e">
        <f>LOOKUP(#REF!,Einzelmeldung!$A$9:$A$120,Einzelmeldung!$J$9:$J$120)</f>
        <v>#REF!</v>
      </c>
      <c r="K77" s="15" t="e">
        <f>LOOKUP(A77,Einzelmeldung!$B$9:$B$120,Einzelmeldung!#REF!)</f>
        <v>#REF!</v>
      </c>
      <c r="L77" s="15" t="e">
        <f>LOOKUP(A77,Einzelmeldung!$B$9:$B$120,Einzelmeldung!$K$9:$K$120)</f>
        <v>#N/A</v>
      </c>
      <c r="M77" s="15" t="e">
        <f>LOOKUP(A77,Einzelmeldung!$B$9:$B$120,Einzelmeldung!$L$9:$L$120)</f>
        <v>#N/A</v>
      </c>
      <c r="N77" s="15" t="e">
        <f>LOOKUP(A77,Einzelmeldung!$B$9:$B$120,Einzelmeldung!$M$9:$M$120)</f>
        <v>#N/A</v>
      </c>
      <c r="O77" s="15" t="e">
        <f>LOOKUP(A77,Einzelmeldung!$B$9:$B$120,Einzelmeldung!$N$9:$N$120)</f>
        <v>#N/A</v>
      </c>
      <c r="P77" s="15" t="e">
        <f>LOOKUP(A77,Einzelmeldung!$B$9:$B$120,Einzelmeldung!$O$9:$O$120)</f>
        <v>#N/A</v>
      </c>
      <c r="Q77" s="15" t="e">
        <f>LOOKUP(A77,Einzelmeldung!$B$9:$B$120,Einzelmeldung!$P$9:$P$120)</f>
        <v>#N/A</v>
      </c>
    </row>
    <row r="78" spans="1:17" ht="16.05" customHeight="1" x14ac:dyDescent="0.4">
      <c r="A78" s="19"/>
      <c r="B78" s="30"/>
      <c r="C78" s="9"/>
      <c r="D78" s="15" t="e">
        <f>LOOKUP(A78,Einzelmeldung!$B$10:$B$120,Einzelmeldung!$D$10:$D$120)</f>
        <v>#N/A</v>
      </c>
      <c r="E78" s="15" t="e">
        <f>LOOKUP(#REF!,Einzelmeldung!$A$9:$A$120,Einzelmeldung!$E$9:$E$120)</f>
        <v>#REF!</v>
      </c>
      <c r="F78" s="15" t="e">
        <f>LOOKUP(A78,Einzelmeldung!$B$9:$B$120,Einzelmeldung!$F$9:$F$120)</f>
        <v>#N/A</v>
      </c>
      <c r="G78" s="15" t="e">
        <f>LOOKUP(#REF!,Einzelmeldung!$A$9:$A$120,Einzelmeldung!$G$9:$G$120)</f>
        <v>#REF!</v>
      </c>
      <c r="H78" s="15">
        <f>LOOKUP(A78,Einzelmeldung!$A$9:$A$120,Einzelmeldung!$H$9:$H$120)</f>
        <v>15</v>
      </c>
      <c r="I78" s="15" t="e">
        <f>LOOKUP(A78,Einzelmeldung!$B$9:$B$120,Einzelmeldung!$I$9:$I$120)</f>
        <v>#N/A</v>
      </c>
      <c r="J78" s="15" t="e">
        <f>LOOKUP(#REF!,Einzelmeldung!$A$9:$A$120,Einzelmeldung!$J$9:$J$120)</f>
        <v>#REF!</v>
      </c>
      <c r="K78" s="15" t="e">
        <f>LOOKUP(A78,Einzelmeldung!$B$9:$B$120,Einzelmeldung!#REF!)</f>
        <v>#REF!</v>
      </c>
      <c r="L78" s="15" t="e">
        <f>LOOKUP(A78,Einzelmeldung!$B$9:$B$120,Einzelmeldung!$K$9:$K$120)</f>
        <v>#N/A</v>
      </c>
      <c r="M78" s="15" t="e">
        <f>LOOKUP(A78,Einzelmeldung!$B$9:$B$120,Einzelmeldung!$L$9:$L$120)</f>
        <v>#N/A</v>
      </c>
      <c r="N78" s="15" t="e">
        <f>LOOKUP(A78,Einzelmeldung!$B$9:$B$120,Einzelmeldung!$M$9:$M$120)</f>
        <v>#N/A</v>
      </c>
      <c r="O78" s="15" t="e">
        <f>LOOKUP(A78,Einzelmeldung!$B$9:$B$120,Einzelmeldung!$N$9:$N$120)</f>
        <v>#N/A</v>
      </c>
      <c r="P78" s="15" t="e">
        <f>LOOKUP(A78,Einzelmeldung!$B$9:$B$120,Einzelmeldung!$O$9:$O$120)</f>
        <v>#N/A</v>
      </c>
      <c r="Q78" s="15" t="e">
        <f>LOOKUP(A78,Einzelmeldung!$B$9:$B$120,Einzelmeldung!$P$9:$P$120)</f>
        <v>#N/A</v>
      </c>
    </row>
    <row r="79" spans="1:17" ht="16.05" customHeight="1" x14ac:dyDescent="0.4">
      <c r="N79" s="23"/>
      <c r="O79" s="23"/>
      <c r="P79" s="23"/>
    </row>
    <row r="80" spans="1:17" ht="16.05" customHeight="1" x14ac:dyDescent="0.4">
      <c r="A80" s="4" t="s">
        <v>51</v>
      </c>
      <c r="B80" s="29"/>
      <c r="N80" s="35" t="s">
        <v>16</v>
      </c>
      <c r="O80" s="35"/>
      <c r="P80" s="35"/>
    </row>
    <row r="81" spans="1:17" s="6" customFormat="1" ht="16.05" customHeight="1" x14ac:dyDescent="0.25">
      <c r="A81" s="8" t="s">
        <v>17</v>
      </c>
      <c r="B81" s="27"/>
      <c r="C81" s="8" t="s">
        <v>18</v>
      </c>
      <c r="D81" s="8" t="s">
        <v>19</v>
      </c>
      <c r="E81" s="8" t="s">
        <v>2</v>
      </c>
      <c r="F81" s="8" t="s">
        <v>20</v>
      </c>
      <c r="G81" s="8" t="s">
        <v>21</v>
      </c>
      <c r="H81" s="8" t="s">
        <v>22</v>
      </c>
      <c r="I81" s="8" t="s">
        <v>23</v>
      </c>
      <c r="J81" s="8" t="s">
        <v>24</v>
      </c>
      <c r="K81" s="8" t="s">
        <v>25</v>
      </c>
      <c r="L81" s="8" t="s">
        <v>26</v>
      </c>
      <c r="M81" s="8" t="s">
        <v>27</v>
      </c>
      <c r="N81" s="8" t="s">
        <v>28</v>
      </c>
      <c r="O81" s="8" t="s">
        <v>29</v>
      </c>
      <c r="P81" s="8" t="s">
        <v>30</v>
      </c>
      <c r="Q81" s="8" t="s">
        <v>31</v>
      </c>
    </row>
    <row r="82" spans="1:17" ht="16.05" customHeight="1" x14ac:dyDescent="0.4">
      <c r="A82" s="19"/>
      <c r="B82" s="30"/>
      <c r="C82" s="9"/>
      <c r="D82" s="15" t="e">
        <f>LOOKUP(A82,Einzelmeldung!$B$10:$B$120,Einzelmeldung!$D$10:$D$120)</f>
        <v>#N/A</v>
      </c>
      <c r="E82" s="15" t="e">
        <f>LOOKUP(#REF!,Einzelmeldung!$A$9:$A$120,Einzelmeldung!$E$9:$E$120)</f>
        <v>#REF!</v>
      </c>
      <c r="F82" s="15" t="e">
        <f>LOOKUP(A82,Einzelmeldung!$B$9:$B$120,Einzelmeldung!$F$9:$F$120)</f>
        <v>#N/A</v>
      </c>
      <c r="G82" s="15" t="e">
        <f>LOOKUP(#REF!,Einzelmeldung!$A$9:$A$120,Einzelmeldung!$G$9:$G$120)</f>
        <v>#REF!</v>
      </c>
      <c r="H82" s="15">
        <f>LOOKUP(A82,Einzelmeldung!$A$9:$A$120,Einzelmeldung!$H$9:$H$120)</f>
        <v>15</v>
      </c>
      <c r="I82" s="15" t="e">
        <f>LOOKUP(A82,Einzelmeldung!$B$9:$B$120,Einzelmeldung!$I$9:$I$120)</f>
        <v>#N/A</v>
      </c>
      <c r="J82" s="15" t="e">
        <f>LOOKUP(#REF!,Einzelmeldung!$A$9:$A$120,Einzelmeldung!$J$9:$J$120)</f>
        <v>#REF!</v>
      </c>
      <c r="K82" s="15" t="e">
        <f>LOOKUP(A82,Einzelmeldung!$B$9:$B$120,Einzelmeldung!#REF!)</f>
        <v>#REF!</v>
      </c>
      <c r="L82" s="15" t="e">
        <f>LOOKUP(A82,Einzelmeldung!$B$9:$B$120,Einzelmeldung!$K$9:$K$120)</f>
        <v>#N/A</v>
      </c>
      <c r="M82" s="15" t="e">
        <f>LOOKUP(A82,Einzelmeldung!$B$9:$B$120,Einzelmeldung!$L$9:$L$120)</f>
        <v>#N/A</v>
      </c>
      <c r="N82" s="15" t="e">
        <f>LOOKUP(A82,Einzelmeldung!$B$9:$B$120,Einzelmeldung!$M$9:$M$120)</f>
        <v>#N/A</v>
      </c>
      <c r="O82" s="15" t="e">
        <f>LOOKUP(A82,Einzelmeldung!$B$9:$B$120,Einzelmeldung!$N$9:$N$120)</f>
        <v>#N/A</v>
      </c>
      <c r="P82" s="15" t="e">
        <f>LOOKUP(A82,Einzelmeldung!$B$9:$B$120,Einzelmeldung!$O$9:$O$120)</f>
        <v>#N/A</v>
      </c>
      <c r="Q82" s="15" t="e">
        <f>LOOKUP(A82,Einzelmeldung!$B$9:$B$120,Einzelmeldung!$P$9:$P$120)</f>
        <v>#N/A</v>
      </c>
    </row>
    <row r="83" spans="1:17" ht="16.05" customHeight="1" x14ac:dyDescent="0.4">
      <c r="A83" s="19"/>
      <c r="B83" s="30"/>
      <c r="C83" s="9"/>
      <c r="D83" s="15" t="e">
        <f>LOOKUP(A83,Einzelmeldung!$B$10:$B$120,Einzelmeldung!$D$10:$D$120)</f>
        <v>#N/A</v>
      </c>
      <c r="E83" s="15" t="e">
        <f>LOOKUP(#REF!,Einzelmeldung!$A$9:$A$120,Einzelmeldung!$E$9:$E$120)</f>
        <v>#REF!</v>
      </c>
      <c r="F83" s="15" t="e">
        <f>LOOKUP(A83,Einzelmeldung!$B$9:$B$120,Einzelmeldung!$F$9:$F$120)</f>
        <v>#N/A</v>
      </c>
      <c r="G83" s="15" t="e">
        <f>LOOKUP(#REF!,Einzelmeldung!$A$9:$A$120,Einzelmeldung!$G$9:$G$120)</f>
        <v>#REF!</v>
      </c>
      <c r="H83" s="15">
        <f>LOOKUP(A83,Einzelmeldung!$A$9:$A$120,Einzelmeldung!$H$9:$H$120)</f>
        <v>15</v>
      </c>
      <c r="I83" s="15" t="e">
        <f>LOOKUP(A83,Einzelmeldung!$B$9:$B$120,Einzelmeldung!$I$9:$I$120)</f>
        <v>#N/A</v>
      </c>
      <c r="J83" s="15" t="e">
        <f>LOOKUP(#REF!,Einzelmeldung!$A$9:$A$120,Einzelmeldung!$J$9:$J$120)</f>
        <v>#REF!</v>
      </c>
      <c r="K83" s="15" t="e">
        <f>LOOKUP(A83,Einzelmeldung!$B$9:$B$120,Einzelmeldung!#REF!)</f>
        <v>#REF!</v>
      </c>
      <c r="L83" s="15" t="e">
        <f>LOOKUP(A83,Einzelmeldung!$B$9:$B$120,Einzelmeldung!$K$9:$K$120)</f>
        <v>#N/A</v>
      </c>
      <c r="M83" s="15" t="e">
        <f>LOOKUP(A83,Einzelmeldung!$B$9:$B$120,Einzelmeldung!$L$9:$L$120)</f>
        <v>#N/A</v>
      </c>
      <c r="N83" s="15" t="e">
        <f>LOOKUP(A83,Einzelmeldung!$B$9:$B$120,Einzelmeldung!$M$9:$M$120)</f>
        <v>#N/A</v>
      </c>
      <c r="O83" s="15" t="e">
        <f>LOOKUP(A83,Einzelmeldung!$B$9:$B$120,Einzelmeldung!$N$9:$N$120)</f>
        <v>#N/A</v>
      </c>
      <c r="P83" s="15" t="e">
        <f>LOOKUP(A83,Einzelmeldung!$B$9:$B$120,Einzelmeldung!$O$9:$O$120)</f>
        <v>#N/A</v>
      </c>
      <c r="Q83" s="15" t="e">
        <f>LOOKUP(A83,Einzelmeldung!$B$9:$B$120,Einzelmeldung!$P$9:$P$120)</f>
        <v>#N/A</v>
      </c>
    </row>
    <row r="84" spans="1:17" ht="16.05" customHeight="1" x14ac:dyDescent="0.4">
      <c r="A84" s="19"/>
      <c r="B84" s="30"/>
      <c r="C84" s="9"/>
      <c r="D84" s="15" t="e">
        <f>LOOKUP(A84,Einzelmeldung!$B$10:$B$120,Einzelmeldung!$D$10:$D$120)</f>
        <v>#N/A</v>
      </c>
      <c r="E84" s="15" t="e">
        <f>LOOKUP(#REF!,Einzelmeldung!$A$9:$A$120,Einzelmeldung!$E$9:$E$120)</f>
        <v>#REF!</v>
      </c>
      <c r="F84" s="15" t="e">
        <f>LOOKUP(A84,Einzelmeldung!$B$9:$B$120,Einzelmeldung!$F$9:$F$120)</f>
        <v>#N/A</v>
      </c>
      <c r="G84" s="15" t="e">
        <f>LOOKUP(#REF!,Einzelmeldung!$A$9:$A$120,Einzelmeldung!$G$9:$G$120)</f>
        <v>#REF!</v>
      </c>
      <c r="H84" s="15">
        <f>LOOKUP(A84,Einzelmeldung!$A$9:$A$120,Einzelmeldung!$H$9:$H$120)</f>
        <v>15</v>
      </c>
      <c r="I84" s="15" t="e">
        <f>LOOKUP(A84,Einzelmeldung!$B$9:$B$120,Einzelmeldung!$I$9:$I$120)</f>
        <v>#N/A</v>
      </c>
      <c r="J84" s="15" t="e">
        <f>LOOKUP(#REF!,Einzelmeldung!$A$9:$A$120,Einzelmeldung!$J$9:$J$120)</f>
        <v>#REF!</v>
      </c>
      <c r="K84" s="15" t="e">
        <f>LOOKUP(A84,Einzelmeldung!$B$9:$B$120,Einzelmeldung!#REF!)</f>
        <v>#REF!</v>
      </c>
      <c r="L84" s="15" t="e">
        <f>LOOKUP(A84,Einzelmeldung!$B$9:$B$120,Einzelmeldung!$K$9:$K$120)</f>
        <v>#N/A</v>
      </c>
      <c r="M84" s="15" t="e">
        <f>LOOKUP(A84,Einzelmeldung!$B$9:$B$120,Einzelmeldung!$L$9:$L$120)</f>
        <v>#N/A</v>
      </c>
      <c r="N84" s="15" t="e">
        <f>LOOKUP(A84,Einzelmeldung!$B$9:$B$120,Einzelmeldung!$M$9:$M$120)</f>
        <v>#N/A</v>
      </c>
      <c r="O84" s="15" t="e">
        <f>LOOKUP(A84,Einzelmeldung!$B$9:$B$120,Einzelmeldung!$N$9:$N$120)</f>
        <v>#N/A</v>
      </c>
      <c r="P84" s="15" t="e">
        <f>LOOKUP(A84,Einzelmeldung!$B$9:$B$120,Einzelmeldung!$O$9:$O$120)</f>
        <v>#N/A</v>
      </c>
      <c r="Q84" s="15" t="e">
        <f>LOOKUP(A84,Einzelmeldung!$B$9:$B$120,Einzelmeldung!$P$9:$P$120)</f>
        <v>#N/A</v>
      </c>
    </row>
    <row r="85" spans="1:17" ht="16.05" customHeight="1" x14ac:dyDescent="0.4">
      <c r="N85" s="23"/>
      <c r="O85" s="23"/>
      <c r="P85" s="23"/>
    </row>
    <row r="86" spans="1:17" ht="16.05" customHeight="1" x14ac:dyDescent="0.4">
      <c r="A86" s="4" t="s">
        <v>52</v>
      </c>
      <c r="B86" s="29"/>
      <c r="N86" s="35" t="s">
        <v>16</v>
      </c>
      <c r="O86" s="35"/>
      <c r="P86" s="35"/>
    </row>
    <row r="87" spans="1:17" s="6" customFormat="1" ht="16.05" customHeight="1" x14ac:dyDescent="0.25">
      <c r="A87" s="8" t="s">
        <v>17</v>
      </c>
      <c r="B87" s="27"/>
      <c r="C87" s="8" t="s">
        <v>18</v>
      </c>
      <c r="D87" s="8" t="s">
        <v>19</v>
      </c>
      <c r="E87" s="8" t="s">
        <v>2</v>
      </c>
      <c r="F87" s="8" t="s">
        <v>20</v>
      </c>
      <c r="G87" s="8" t="s">
        <v>21</v>
      </c>
      <c r="H87" s="8" t="s">
        <v>22</v>
      </c>
      <c r="I87" s="8" t="s">
        <v>23</v>
      </c>
      <c r="J87" s="8" t="s">
        <v>24</v>
      </c>
      <c r="K87" s="8" t="s">
        <v>25</v>
      </c>
      <c r="L87" s="8" t="s">
        <v>26</v>
      </c>
      <c r="M87" s="8" t="s">
        <v>27</v>
      </c>
      <c r="N87" s="8" t="s">
        <v>28</v>
      </c>
      <c r="O87" s="8" t="s">
        <v>29</v>
      </c>
      <c r="P87" s="8" t="s">
        <v>30</v>
      </c>
      <c r="Q87" s="8" t="s">
        <v>31</v>
      </c>
    </row>
    <row r="88" spans="1:17" ht="16.05" customHeight="1" x14ac:dyDescent="0.4">
      <c r="A88" s="19"/>
      <c r="B88" s="30"/>
      <c r="C88" s="9"/>
      <c r="D88" s="15" t="e">
        <f>LOOKUP(A88,Einzelmeldung!$B$10:$B$120,Einzelmeldung!$D$10:$D$120)</f>
        <v>#N/A</v>
      </c>
      <c r="E88" s="15" t="e">
        <f>LOOKUP(#REF!,Einzelmeldung!$A$9:$A$120,Einzelmeldung!$E$9:$E$120)</f>
        <v>#REF!</v>
      </c>
      <c r="F88" s="15" t="e">
        <f>LOOKUP(A88,Einzelmeldung!$B$9:$B$120,Einzelmeldung!$F$9:$F$120)</f>
        <v>#N/A</v>
      </c>
      <c r="G88" s="15" t="e">
        <f>LOOKUP(#REF!,Einzelmeldung!$A$9:$A$120,Einzelmeldung!$G$9:$G$120)</f>
        <v>#REF!</v>
      </c>
      <c r="H88" s="15">
        <f>LOOKUP(A88,Einzelmeldung!$A$9:$A$120,Einzelmeldung!$H$9:$H$120)</f>
        <v>15</v>
      </c>
      <c r="I88" s="15" t="e">
        <f>LOOKUP(A88,Einzelmeldung!$B$9:$B$120,Einzelmeldung!$I$9:$I$120)</f>
        <v>#N/A</v>
      </c>
      <c r="J88" s="15" t="e">
        <f>LOOKUP(#REF!,Einzelmeldung!$A$9:$A$120,Einzelmeldung!$J$9:$J$120)</f>
        <v>#REF!</v>
      </c>
      <c r="K88" s="15" t="e">
        <f>LOOKUP(A88,Einzelmeldung!$B$9:$B$120,Einzelmeldung!#REF!)</f>
        <v>#REF!</v>
      </c>
      <c r="L88" s="15" t="e">
        <f>LOOKUP(A88,Einzelmeldung!$B$9:$B$120,Einzelmeldung!$K$9:$K$120)</f>
        <v>#N/A</v>
      </c>
      <c r="M88" s="15" t="e">
        <f>LOOKUP(A88,Einzelmeldung!$B$9:$B$120,Einzelmeldung!$L$9:$L$120)</f>
        <v>#N/A</v>
      </c>
      <c r="N88" s="15" t="e">
        <f>LOOKUP(A88,Einzelmeldung!$B$9:$B$120,Einzelmeldung!$M$9:$M$120)</f>
        <v>#N/A</v>
      </c>
      <c r="O88" s="15" t="e">
        <f>LOOKUP(A88,Einzelmeldung!$B$9:$B$120,Einzelmeldung!$N$9:$N$120)</f>
        <v>#N/A</v>
      </c>
      <c r="P88" s="15" t="e">
        <f>LOOKUP(A88,Einzelmeldung!$B$9:$B$120,Einzelmeldung!$O$9:$O$120)</f>
        <v>#N/A</v>
      </c>
      <c r="Q88" s="15" t="e">
        <f>LOOKUP(A88,Einzelmeldung!$B$9:$B$120,Einzelmeldung!$P$9:$P$120)</f>
        <v>#N/A</v>
      </c>
    </row>
    <row r="89" spans="1:17" ht="16.05" customHeight="1" x14ac:dyDescent="0.4">
      <c r="A89" s="19"/>
      <c r="B89" s="30"/>
      <c r="C89" s="9"/>
      <c r="D89" s="15" t="e">
        <f>LOOKUP(A89,Einzelmeldung!$B$10:$B$120,Einzelmeldung!$D$10:$D$120)</f>
        <v>#N/A</v>
      </c>
      <c r="E89" s="15" t="e">
        <f>LOOKUP(#REF!,Einzelmeldung!$A$9:$A$120,Einzelmeldung!$E$9:$E$120)</f>
        <v>#REF!</v>
      </c>
      <c r="F89" s="15" t="e">
        <f>LOOKUP(A89,Einzelmeldung!$B$9:$B$120,Einzelmeldung!$F$9:$F$120)</f>
        <v>#N/A</v>
      </c>
      <c r="G89" s="15" t="e">
        <f>LOOKUP(#REF!,Einzelmeldung!$A$9:$A$120,Einzelmeldung!$G$9:$G$120)</f>
        <v>#REF!</v>
      </c>
      <c r="H89" s="15">
        <f>LOOKUP(A89,Einzelmeldung!$A$9:$A$120,Einzelmeldung!$H$9:$H$120)</f>
        <v>15</v>
      </c>
      <c r="I89" s="15" t="e">
        <f>LOOKUP(A89,Einzelmeldung!$B$9:$B$120,Einzelmeldung!$I$9:$I$120)</f>
        <v>#N/A</v>
      </c>
      <c r="J89" s="15" t="e">
        <f>LOOKUP(#REF!,Einzelmeldung!$A$9:$A$120,Einzelmeldung!$J$9:$J$120)</f>
        <v>#REF!</v>
      </c>
      <c r="K89" s="15" t="e">
        <f>LOOKUP(A89,Einzelmeldung!$B$9:$B$120,Einzelmeldung!#REF!)</f>
        <v>#REF!</v>
      </c>
      <c r="L89" s="15" t="e">
        <f>LOOKUP(A89,Einzelmeldung!$B$9:$B$120,Einzelmeldung!$K$9:$K$120)</f>
        <v>#N/A</v>
      </c>
      <c r="M89" s="15" t="e">
        <f>LOOKUP(A89,Einzelmeldung!$B$9:$B$120,Einzelmeldung!$L$9:$L$120)</f>
        <v>#N/A</v>
      </c>
      <c r="N89" s="15" t="e">
        <f>LOOKUP(A89,Einzelmeldung!$B$9:$B$120,Einzelmeldung!$M$9:$M$120)</f>
        <v>#N/A</v>
      </c>
      <c r="O89" s="15" t="e">
        <f>LOOKUP(A89,Einzelmeldung!$B$9:$B$120,Einzelmeldung!$N$9:$N$120)</f>
        <v>#N/A</v>
      </c>
      <c r="P89" s="15" t="e">
        <f>LOOKUP(A89,Einzelmeldung!$B$9:$B$120,Einzelmeldung!$O$9:$O$120)</f>
        <v>#N/A</v>
      </c>
      <c r="Q89" s="15" t="e">
        <f>LOOKUP(A89,Einzelmeldung!$B$9:$B$120,Einzelmeldung!$P$9:$P$120)</f>
        <v>#N/A</v>
      </c>
    </row>
    <row r="90" spans="1:17" ht="16.05" customHeight="1" x14ac:dyDescent="0.4">
      <c r="A90" s="19"/>
      <c r="B90" s="30"/>
      <c r="C90" s="9"/>
      <c r="D90" s="15" t="e">
        <f>LOOKUP(A90,Einzelmeldung!$B$10:$B$120,Einzelmeldung!$D$10:$D$120)</f>
        <v>#N/A</v>
      </c>
      <c r="E90" s="15" t="e">
        <f>LOOKUP(#REF!,Einzelmeldung!$A$9:$A$120,Einzelmeldung!$E$9:$E$120)</f>
        <v>#REF!</v>
      </c>
      <c r="F90" s="15" t="e">
        <f>LOOKUP(A90,Einzelmeldung!$B$9:$B$120,Einzelmeldung!$F$9:$F$120)</f>
        <v>#N/A</v>
      </c>
      <c r="G90" s="15" t="e">
        <f>LOOKUP(#REF!,Einzelmeldung!$A$9:$A$120,Einzelmeldung!$G$9:$G$120)</f>
        <v>#REF!</v>
      </c>
      <c r="H90" s="15">
        <f>LOOKUP(A90,Einzelmeldung!$A$9:$A$120,Einzelmeldung!$H$9:$H$120)</f>
        <v>15</v>
      </c>
      <c r="I90" s="15" t="e">
        <f>LOOKUP(A90,Einzelmeldung!$B$9:$B$120,Einzelmeldung!$I$9:$I$120)</f>
        <v>#N/A</v>
      </c>
      <c r="J90" s="15" t="e">
        <f>LOOKUP(#REF!,Einzelmeldung!$A$9:$A$120,Einzelmeldung!$J$9:$J$120)</f>
        <v>#REF!</v>
      </c>
      <c r="K90" s="15" t="e">
        <f>LOOKUP(A90,Einzelmeldung!$B$9:$B$120,Einzelmeldung!#REF!)</f>
        <v>#REF!</v>
      </c>
      <c r="L90" s="15" t="e">
        <f>LOOKUP(A90,Einzelmeldung!$B$9:$B$120,Einzelmeldung!$K$9:$K$120)</f>
        <v>#N/A</v>
      </c>
      <c r="M90" s="15" t="e">
        <f>LOOKUP(A90,Einzelmeldung!$B$9:$B$120,Einzelmeldung!$L$9:$L$120)</f>
        <v>#N/A</v>
      </c>
      <c r="N90" s="15" t="e">
        <f>LOOKUP(A90,Einzelmeldung!$B$9:$B$120,Einzelmeldung!$M$9:$M$120)</f>
        <v>#N/A</v>
      </c>
      <c r="O90" s="15" t="e">
        <f>LOOKUP(A90,Einzelmeldung!$B$9:$B$120,Einzelmeldung!$N$9:$N$120)</f>
        <v>#N/A</v>
      </c>
      <c r="P90" s="15" t="e">
        <f>LOOKUP(A90,Einzelmeldung!$B$9:$B$120,Einzelmeldung!$O$9:$O$120)</f>
        <v>#N/A</v>
      </c>
      <c r="Q90" s="15" t="e">
        <f>LOOKUP(A90,Einzelmeldung!$B$9:$B$120,Einzelmeldung!$P$9:$P$120)</f>
        <v>#N/A</v>
      </c>
    </row>
  </sheetData>
  <mergeCells count="17">
    <mergeCell ref="N74:P74"/>
    <mergeCell ref="N80:P80"/>
    <mergeCell ref="N86:P86"/>
    <mergeCell ref="N20:P20"/>
    <mergeCell ref="N26:P26"/>
    <mergeCell ref="N32:P32"/>
    <mergeCell ref="N38:P38"/>
    <mergeCell ref="N44:P44"/>
    <mergeCell ref="N50:P50"/>
    <mergeCell ref="N56:P56"/>
    <mergeCell ref="N62:P62"/>
    <mergeCell ref="N68:P68"/>
    <mergeCell ref="F2:I2"/>
    <mergeCell ref="F3:I3"/>
    <mergeCell ref="F4:I4"/>
    <mergeCell ref="N8:P8"/>
    <mergeCell ref="N14:P14"/>
  </mergeCells>
  <conditionalFormatting sqref="A10:B12">
    <cfRule type="cellIs" dxfId="27" priority="43" operator="equal">
      <formula>0</formula>
    </cfRule>
  </conditionalFormatting>
  <conditionalFormatting sqref="D10:Q12">
    <cfRule type="cellIs" dxfId="26" priority="42" operator="equal">
      <formula>15</formula>
    </cfRule>
  </conditionalFormatting>
  <conditionalFormatting sqref="A16:B18">
    <cfRule type="cellIs" dxfId="25" priority="41" operator="equal">
      <formula>0</formula>
    </cfRule>
  </conditionalFormatting>
  <conditionalFormatting sqref="A22:B24">
    <cfRule type="cellIs" dxfId="24" priority="39" operator="equal">
      <formula>0</formula>
    </cfRule>
  </conditionalFormatting>
  <conditionalFormatting sqref="A28:B30">
    <cfRule type="cellIs" dxfId="23" priority="37" operator="equal">
      <formula>0</formula>
    </cfRule>
  </conditionalFormatting>
  <conditionalFormatting sqref="A34:B36">
    <cfRule type="cellIs" dxfId="22" priority="35" operator="equal">
      <formula>0</formula>
    </cfRule>
  </conditionalFormatting>
  <conditionalFormatting sqref="A40:B42">
    <cfRule type="cellIs" dxfId="21" priority="33" operator="equal">
      <formula>0</formula>
    </cfRule>
  </conditionalFormatting>
  <conditionalFormatting sqref="A46:B48">
    <cfRule type="cellIs" dxfId="20" priority="31" operator="equal">
      <formula>0</formula>
    </cfRule>
  </conditionalFormatting>
  <conditionalFormatting sqref="A52:B54">
    <cfRule type="cellIs" dxfId="19" priority="29" operator="equal">
      <formula>0</formula>
    </cfRule>
  </conditionalFormatting>
  <conditionalFormatting sqref="A58:B60">
    <cfRule type="cellIs" dxfId="18" priority="27" operator="equal">
      <formula>0</formula>
    </cfRule>
  </conditionalFormatting>
  <conditionalFormatting sqref="A64:B66">
    <cfRule type="cellIs" dxfId="17" priority="25" operator="equal">
      <formula>0</formula>
    </cfRule>
  </conditionalFormatting>
  <conditionalFormatting sqref="A70:B72">
    <cfRule type="cellIs" dxfId="16" priority="23" operator="equal">
      <formula>0</formula>
    </cfRule>
  </conditionalFormatting>
  <conditionalFormatting sqref="A76:B78">
    <cfRule type="cellIs" dxfId="15" priority="21" operator="equal">
      <formula>0</formula>
    </cfRule>
  </conditionalFormatting>
  <conditionalFormatting sqref="A82:B84">
    <cfRule type="cellIs" dxfId="14" priority="19" operator="equal">
      <formula>0</formula>
    </cfRule>
  </conditionalFormatting>
  <conditionalFormatting sqref="A88:B90">
    <cfRule type="cellIs" dxfId="13" priority="17" operator="equal">
      <formula>0</formula>
    </cfRule>
  </conditionalFormatting>
  <conditionalFormatting sqref="D16:Q18">
    <cfRule type="cellIs" dxfId="12" priority="13" operator="equal">
      <formula>15</formula>
    </cfRule>
  </conditionalFormatting>
  <conditionalFormatting sqref="D22:Q24">
    <cfRule type="cellIs" dxfId="11" priority="12" operator="equal">
      <formula>15</formula>
    </cfRule>
  </conditionalFormatting>
  <conditionalFormatting sqref="D28:Q30">
    <cfRule type="cellIs" dxfId="10" priority="11" operator="equal">
      <formula>15</formula>
    </cfRule>
  </conditionalFormatting>
  <conditionalFormatting sqref="D34:Q36">
    <cfRule type="cellIs" dxfId="9" priority="10" operator="equal">
      <formula>15</formula>
    </cfRule>
  </conditionalFormatting>
  <conditionalFormatting sqref="D40:Q42">
    <cfRule type="cellIs" dxfId="8" priority="9" operator="equal">
      <formula>15</formula>
    </cfRule>
  </conditionalFormatting>
  <conditionalFormatting sqref="D46:Q48">
    <cfRule type="cellIs" dxfId="7" priority="8" operator="equal">
      <formula>15</formula>
    </cfRule>
  </conditionalFormatting>
  <conditionalFormatting sqref="D52:Q54">
    <cfRule type="cellIs" dxfId="6" priority="7" operator="equal">
      <formula>15</formula>
    </cfRule>
  </conditionalFormatting>
  <conditionalFormatting sqref="D58:Q60">
    <cfRule type="cellIs" dxfId="5" priority="6" operator="equal">
      <formula>15</formula>
    </cfRule>
  </conditionalFormatting>
  <conditionalFormatting sqref="D64:Q66">
    <cfRule type="cellIs" dxfId="4" priority="5" operator="equal">
      <formula>15</formula>
    </cfRule>
  </conditionalFormatting>
  <conditionalFormatting sqref="D70:Q72">
    <cfRule type="cellIs" dxfId="3" priority="4" operator="equal">
      <formula>15</formula>
    </cfRule>
  </conditionalFormatting>
  <conditionalFormatting sqref="D76:Q78">
    <cfRule type="cellIs" dxfId="2" priority="3" operator="equal">
      <formula>15</formula>
    </cfRule>
  </conditionalFormatting>
  <conditionalFormatting sqref="D82:Q84">
    <cfRule type="cellIs" dxfId="1" priority="2" operator="equal">
      <formula>15</formula>
    </cfRule>
  </conditionalFormatting>
  <conditionalFormatting sqref="D88:Q90">
    <cfRule type="cellIs" dxfId="0" priority="1" operator="equal">
      <formula>15</formula>
    </cfRule>
  </conditionalFormatting>
  <hyperlinks>
    <hyperlink ref="O2" r:id="rId1"/>
  </hyperlinks>
  <pageMargins left="0.70866141732283472" right="0.70866141732283472" top="0.70866141732283472" bottom="0.6889763779527559" header="0.31496062992125984" footer="0.31496062992125984"/>
  <pageSetup paperSize="9" orientation="landscape" r:id="rId2"/>
  <headerFooter>
    <oddHeader xml:space="preserve">&amp;C </oddHeader>
    <oddFooter xml:space="preserve">&amp;C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Einzelmeldung</vt:lpstr>
      <vt:lpstr>Mannschaft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Lindemann</dc:creator>
  <cp:lastModifiedBy>Jacob Lindemann</cp:lastModifiedBy>
  <dcterms:created xsi:type="dcterms:W3CDTF">2020-01-11T17:11:57Z</dcterms:created>
  <dcterms:modified xsi:type="dcterms:W3CDTF">2022-09-08T04:48:42Z</dcterms:modified>
</cp:coreProperties>
</file>